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tilisateur/Desktop/Données de Philippe ROCHARD/Desktop/BMX/Compétition/2022-2023/Départementales/VOISINS/"/>
    </mc:Choice>
  </mc:AlternateContent>
  <xr:revisionPtr revIDLastSave="0" documentId="8_{A8E9F751-E705-2748-8FEA-8154087A23A2}" xr6:coauthVersionLast="47" xr6:coauthVersionMax="47" xr10:uidLastSave="{00000000-0000-0000-0000-000000000000}"/>
  <bookViews>
    <workbookView xWindow="760" yWindow="760" windowWidth="16640" windowHeight="11480" xr2:uid="{3AE1E4DF-9719-4364-B245-7772FF87E967}"/>
  </bookViews>
  <sheets>
    <sheet name="Résultats complets" sheetId="1" r:id="rId1"/>
    <sheet name="Podiums" sheetId="2" r:id="rId2"/>
  </sheets>
  <externalReferences>
    <externalReference r:id="rId3"/>
    <externalReference r:id="rId4"/>
    <externalReference r:id="rId5"/>
  </externalReferences>
  <definedNames>
    <definedName name="_xlnm._FilterDatabase" localSheetId="1" hidden="1">Podiums!$B$1:$E$148</definedName>
    <definedName name="_xlnm._FilterDatabase" localSheetId="0" hidden="1">'Résultats complets'!$A$1:$AA$269</definedName>
    <definedName name="ADHERENTS">#REF!</definedName>
    <definedName name="CAT_FILLES">[1]TABLES!$F$1:$H$7</definedName>
    <definedName name="CAT_GARCONS">[1]TABLES!$A$1:$D$9</definedName>
    <definedName name="INSCRITS">[2]Voisins!#REF!</definedName>
    <definedName name="Montess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58" i="1" l="1"/>
  <c r="AA158" i="1" s="1"/>
  <c r="AA157" i="1"/>
  <c r="Z157" i="1"/>
  <c r="AA156" i="1"/>
  <c r="Z156" i="1"/>
  <c r="Z155" i="1"/>
  <c r="AA155" i="1" s="1"/>
  <c r="Z154" i="1"/>
  <c r="AA154" i="1" s="1"/>
  <c r="AA153" i="1"/>
  <c r="Z153" i="1"/>
  <c r="AA152" i="1"/>
  <c r="Z152" i="1"/>
  <c r="Z151" i="1"/>
  <c r="AA151" i="1" s="1"/>
  <c r="Z150" i="1"/>
  <c r="AA150" i="1" s="1"/>
  <c r="AA149" i="1"/>
  <c r="Z149" i="1"/>
  <c r="AA148" i="1"/>
  <c r="Z148" i="1"/>
  <c r="Z147" i="1"/>
  <c r="AA147" i="1" s="1"/>
  <c r="Z146" i="1"/>
  <c r="AA146" i="1" s="1"/>
  <c r="AA145" i="1"/>
  <c r="Z145" i="1"/>
  <c r="AA144" i="1"/>
  <c r="Z144" i="1"/>
  <c r="Z143" i="1"/>
  <c r="AA143" i="1" s="1"/>
  <c r="Z142" i="1"/>
  <c r="AA142" i="1" s="1"/>
  <c r="AA141" i="1"/>
  <c r="Z141" i="1"/>
  <c r="AA140" i="1"/>
  <c r="Z140" i="1"/>
  <c r="Z139" i="1"/>
  <c r="AA139" i="1" s="1"/>
  <c r="Z138" i="1"/>
  <c r="AA138" i="1" s="1"/>
  <c r="AA137" i="1"/>
  <c r="Z137" i="1"/>
  <c r="AA136" i="1"/>
  <c r="Z136" i="1"/>
  <c r="Z135" i="1"/>
  <c r="AA135" i="1" s="1"/>
  <c r="Z134" i="1"/>
  <c r="AA134" i="1" s="1"/>
  <c r="AA133" i="1"/>
  <c r="Z133" i="1"/>
  <c r="AA132" i="1"/>
  <c r="Z132" i="1"/>
  <c r="Z131" i="1"/>
  <c r="AA131" i="1" s="1"/>
  <c r="Z130" i="1"/>
  <c r="AA130" i="1" s="1"/>
  <c r="AA129" i="1"/>
  <c r="Z129" i="1"/>
  <c r="AA128" i="1"/>
  <c r="Z128" i="1"/>
  <c r="Z127" i="1"/>
  <c r="AA127" i="1" s="1"/>
  <c r="Z126" i="1"/>
  <c r="AA126" i="1" s="1"/>
  <c r="AA125" i="1"/>
  <c r="Z125" i="1"/>
  <c r="AA124" i="1"/>
  <c r="Z124" i="1"/>
  <c r="Z123" i="1"/>
  <c r="AA123" i="1" s="1"/>
  <c r="Z122" i="1"/>
  <c r="AA122" i="1" s="1"/>
  <c r="AA121" i="1"/>
  <c r="Z121" i="1"/>
  <c r="AA120" i="1"/>
  <c r="Z120" i="1"/>
  <c r="Z119" i="1"/>
  <c r="AA119" i="1" s="1"/>
  <c r="Z118" i="1"/>
  <c r="AA118" i="1" s="1"/>
  <c r="AA117" i="1"/>
  <c r="Z117" i="1"/>
  <c r="AA116" i="1"/>
  <c r="Z116" i="1"/>
  <c r="Z115" i="1"/>
  <c r="AA115" i="1" s="1"/>
  <c r="Z114" i="1"/>
  <c r="AA114" i="1" s="1"/>
  <c r="AA113" i="1"/>
  <c r="Z113" i="1"/>
  <c r="AA112" i="1"/>
  <c r="Z112" i="1"/>
  <c r="Z111" i="1"/>
  <c r="AA111" i="1" s="1"/>
  <c r="Z110" i="1"/>
  <c r="AA110" i="1" s="1"/>
  <c r="AA109" i="1"/>
  <c r="Z109" i="1"/>
  <c r="AA108" i="1"/>
  <c r="Z108" i="1"/>
  <c r="Z107" i="1"/>
  <c r="AA107" i="1" s="1"/>
  <c r="Z106" i="1"/>
  <c r="AA106" i="1" s="1"/>
  <c r="AA105" i="1"/>
  <c r="Z105" i="1"/>
  <c r="AA104" i="1"/>
  <c r="Z104" i="1"/>
  <c r="Z103" i="1"/>
  <c r="AA103" i="1" s="1"/>
  <c r="Z102" i="1"/>
  <c r="AA102" i="1" s="1"/>
  <c r="AA101" i="1"/>
  <c r="Z101" i="1"/>
  <c r="AA100" i="1"/>
  <c r="Z100" i="1"/>
  <c r="Z99" i="1"/>
  <c r="AA99" i="1" s="1"/>
  <c r="Z98" i="1"/>
  <c r="AA98" i="1" s="1"/>
  <c r="AA97" i="1"/>
  <c r="Z97" i="1"/>
  <c r="AA96" i="1"/>
  <c r="Z96" i="1"/>
  <c r="Z95" i="1"/>
  <c r="AA95" i="1" s="1"/>
  <c r="Z94" i="1"/>
  <c r="AA94" i="1" s="1"/>
  <c r="AA93" i="1"/>
  <c r="Z93" i="1"/>
  <c r="AA92" i="1"/>
  <c r="Z92" i="1"/>
  <c r="Z91" i="1"/>
  <c r="AA91" i="1" s="1"/>
  <c r="Z90" i="1"/>
  <c r="AA90" i="1" s="1"/>
  <c r="AA89" i="1"/>
  <c r="Z89" i="1"/>
  <c r="AA88" i="1"/>
  <c r="Z88" i="1"/>
  <c r="Z87" i="1"/>
  <c r="AA87" i="1" s="1"/>
  <c r="Z86" i="1"/>
  <c r="AA86" i="1" s="1"/>
  <c r="AA85" i="1"/>
  <c r="Z85" i="1"/>
  <c r="AA84" i="1"/>
  <c r="Z84" i="1"/>
  <c r="Z83" i="1"/>
  <c r="AA83" i="1" s="1"/>
  <c r="Z82" i="1"/>
  <c r="AA82" i="1" s="1"/>
  <c r="AA81" i="1"/>
  <c r="Z81" i="1"/>
  <c r="AA80" i="1"/>
  <c r="Z80" i="1"/>
  <c r="Z79" i="1"/>
  <c r="AA79" i="1" s="1"/>
  <c r="Z78" i="1"/>
  <c r="AA78" i="1" s="1"/>
  <c r="AA77" i="1"/>
  <c r="Z77" i="1"/>
  <c r="AA76" i="1"/>
  <c r="Z76" i="1"/>
  <c r="Z75" i="1"/>
  <c r="AA75" i="1" s="1"/>
  <c r="Z74" i="1"/>
  <c r="AA74" i="1" s="1"/>
  <c r="AA73" i="1"/>
  <c r="Z73" i="1"/>
  <c r="AA72" i="1"/>
  <c r="Z72" i="1"/>
  <c r="Z71" i="1"/>
  <c r="AA71" i="1" s="1"/>
  <c r="Z70" i="1"/>
  <c r="AA70" i="1" s="1"/>
  <c r="AA69" i="1"/>
  <c r="Z69" i="1"/>
  <c r="AA68" i="1"/>
  <c r="Z68" i="1"/>
  <c r="Z67" i="1"/>
  <c r="AA67" i="1" s="1"/>
  <c r="Z66" i="1"/>
  <c r="AA66" i="1" s="1"/>
  <c r="AA65" i="1"/>
  <c r="Z65" i="1"/>
  <c r="AA64" i="1"/>
  <c r="Z64" i="1"/>
  <c r="Z63" i="1"/>
  <c r="AA63" i="1" s="1"/>
  <c r="Z62" i="1"/>
  <c r="AA62" i="1" s="1"/>
  <c r="AA61" i="1"/>
  <c r="Z61" i="1"/>
  <c r="AA60" i="1"/>
  <c r="Z60" i="1"/>
  <c r="Z59" i="1"/>
  <c r="AA59" i="1" s="1"/>
  <c r="Z58" i="1"/>
  <c r="AA58" i="1" s="1"/>
  <c r="AA57" i="1"/>
  <c r="Z57" i="1"/>
  <c r="AA56" i="1"/>
  <c r="Z56" i="1"/>
  <c r="Z55" i="1"/>
  <c r="AA55" i="1" s="1"/>
  <c r="Z54" i="1"/>
  <c r="AA54" i="1" s="1"/>
  <c r="AA53" i="1"/>
  <c r="Z53" i="1"/>
  <c r="AA52" i="1"/>
  <c r="Z52" i="1"/>
  <c r="Z51" i="1"/>
  <c r="AA51" i="1" s="1"/>
  <c r="Z50" i="1"/>
  <c r="AA50" i="1" s="1"/>
  <c r="AA49" i="1"/>
  <c r="Z49" i="1"/>
  <c r="AA48" i="1"/>
  <c r="Z48" i="1"/>
  <c r="Z47" i="1"/>
  <c r="AA47" i="1" s="1"/>
  <c r="Z46" i="1"/>
  <c r="AA46" i="1" s="1"/>
  <c r="AA45" i="1"/>
  <c r="Z45" i="1"/>
  <c r="AA44" i="1"/>
  <c r="Z44" i="1"/>
  <c r="Z43" i="1"/>
  <c r="AA43" i="1" s="1"/>
  <c r="Z42" i="1"/>
  <c r="AA42" i="1" s="1"/>
  <c r="AA41" i="1"/>
  <c r="Z41" i="1"/>
  <c r="AA40" i="1"/>
  <c r="Z40" i="1"/>
  <c r="Z39" i="1"/>
  <c r="AA39" i="1" s="1"/>
  <c r="Z38" i="1"/>
  <c r="AA38" i="1" s="1"/>
  <c r="AA37" i="1"/>
  <c r="Z37" i="1"/>
  <c r="AA36" i="1"/>
  <c r="Z36" i="1"/>
  <c r="Z35" i="1"/>
  <c r="AA35" i="1" s="1"/>
  <c r="Z34" i="1"/>
  <c r="AA34" i="1" s="1"/>
  <c r="AA33" i="1"/>
  <c r="Z33" i="1"/>
  <c r="AA32" i="1"/>
  <c r="Z32" i="1"/>
  <c r="Z31" i="1"/>
  <c r="AA31" i="1" s="1"/>
  <c r="Z30" i="1"/>
  <c r="AA30" i="1" s="1"/>
  <c r="AA29" i="1"/>
  <c r="Z29" i="1"/>
  <c r="AA28" i="1"/>
  <c r="Z28" i="1"/>
  <c r="Z27" i="1"/>
  <c r="AA27" i="1" s="1"/>
  <c r="Z26" i="1"/>
  <c r="AA26" i="1" s="1"/>
  <c r="AA25" i="1"/>
  <c r="Z25" i="1"/>
  <c r="AA24" i="1"/>
  <c r="Z24" i="1"/>
  <c r="Z23" i="1"/>
  <c r="AA23" i="1" s="1"/>
  <c r="Z22" i="1"/>
  <c r="AA22" i="1" s="1"/>
  <c r="AA21" i="1"/>
  <c r="Z21" i="1"/>
  <c r="AA20" i="1"/>
  <c r="Z20" i="1"/>
  <c r="Z19" i="1"/>
  <c r="AA19" i="1" s="1"/>
  <c r="Z18" i="1"/>
  <c r="AA18" i="1" s="1"/>
  <c r="AA17" i="1"/>
  <c r="Z17" i="1"/>
  <c r="AA16" i="1"/>
  <c r="Z16" i="1"/>
  <c r="Z15" i="1"/>
  <c r="AA15" i="1" s="1"/>
  <c r="Z14" i="1"/>
  <c r="AA14" i="1" s="1"/>
  <c r="AA13" i="1"/>
  <c r="Z13" i="1"/>
  <c r="AA12" i="1"/>
  <c r="Z12" i="1"/>
  <c r="Z11" i="1"/>
  <c r="AA11" i="1" s="1"/>
  <c r="Z10" i="1"/>
  <c r="AA10" i="1" s="1"/>
  <c r="AA9" i="1"/>
  <c r="Z9" i="1"/>
  <c r="AA8" i="1"/>
  <c r="Z8" i="1"/>
  <c r="Z7" i="1"/>
  <c r="AA7" i="1" s="1"/>
  <c r="Z6" i="1"/>
  <c r="AA6" i="1" s="1"/>
  <c r="AA5" i="1"/>
  <c r="Z5" i="1"/>
  <c r="AA4" i="1"/>
  <c r="Z4" i="1"/>
  <c r="Z3" i="1"/>
  <c r="AA3" i="1" s="1"/>
  <c r="Z2" i="1"/>
  <c r="AA2" i="1" s="1"/>
</calcChain>
</file>

<file path=xl/sharedStrings.xml><?xml version="1.0" encoding="utf-8"?>
<sst xmlns="http://schemas.openxmlformats.org/spreadsheetml/2006/main" count="852" uniqueCount="345">
  <si>
    <t>ID unique</t>
  </si>
  <si>
    <t>info1</t>
  </si>
  <si>
    <t>info2</t>
  </si>
  <si>
    <t>info3</t>
  </si>
  <si>
    <t>plaque</t>
  </si>
  <si>
    <t>NOM Prénom</t>
  </si>
  <si>
    <t>club</t>
  </si>
  <si>
    <t>catégorie</t>
  </si>
  <si>
    <t>race</t>
  </si>
  <si>
    <t>position</t>
  </si>
  <si>
    <t>M1</t>
  </si>
  <si>
    <t>M2</t>
  </si>
  <si>
    <t>M3</t>
  </si>
  <si>
    <t>total</t>
  </si>
  <si>
    <t>résultat</t>
  </si>
  <si>
    <t>1/4 race</t>
  </si>
  <si>
    <t>1/2 race</t>
  </si>
  <si>
    <t>F race</t>
  </si>
  <si>
    <t>Place</t>
  </si>
  <si>
    <t>Points</t>
  </si>
  <si>
    <t>60C</t>
  </si>
  <si>
    <t>CUZIN Nans</t>
  </si>
  <si>
    <t>Voisins</t>
  </si>
  <si>
    <t>01 - Garçons U7  +  Filles U7-U9</t>
  </si>
  <si>
    <t>21P</t>
  </si>
  <si>
    <t>PERSCH Ethan</t>
  </si>
  <si>
    <t>Les Clayes</t>
  </si>
  <si>
    <t>37F</t>
  </si>
  <si>
    <t>FAUGERES Benjamin</t>
  </si>
  <si>
    <t>03R</t>
  </si>
  <si>
    <t>ROULLIN Agnès</t>
  </si>
  <si>
    <t>59B</t>
  </si>
  <si>
    <t>BRUSSON Emma</t>
  </si>
  <si>
    <t>02M</t>
  </si>
  <si>
    <t>MORTAIN Aaron</t>
  </si>
  <si>
    <t>Saint-Nom-la-B.</t>
  </si>
  <si>
    <t>52V</t>
  </si>
  <si>
    <t>VALLENTIN Tom</t>
  </si>
  <si>
    <t>saint-Nom-la-B.</t>
  </si>
  <si>
    <t>44S</t>
  </si>
  <si>
    <t>SAUGERE Enzo</t>
  </si>
  <si>
    <t>94D</t>
  </si>
  <si>
    <t>DAIFI Malik</t>
  </si>
  <si>
    <t>85C</t>
  </si>
  <si>
    <t>COTELLE Leo</t>
  </si>
  <si>
    <t>78C</t>
  </si>
  <si>
    <t>CUZIN Joseph</t>
  </si>
  <si>
    <t>03 - Garçons U9  +  Filles U11</t>
  </si>
  <si>
    <t>63B</t>
  </si>
  <si>
    <t>BRUSSON Hugo</t>
  </si>
  <si>
    <t>50V</t>
  </si>
  <si>
    <t>VIOLAIN Mila</t>
  </si>
  <si>
    <t>38M</t>
  </si>
  <si>
    <t>MESSAZ Amaury</t>
  </si>
  <si>
    <t>60M</t>
  </si>
  <si>
    <t>MARCHAND Mathéo</t>
  </si>
  <si>
    <t>61P</t>
  </si>
  <si>
    <t>PEULOT Célia</t>
  </si>
  <si>
    <t>56B</t>
  </si>
  <si>
    <t>BOURDEAUX-CLERC Aaron</t>
  </si>
  <si>
    <t>98P</t>
  </si>
  <si>
    <t>PIOT LIEGOIS Mathéïs</t>
  </si>
  <si>
    <t>17V</t>
  </si>
  <si>
    <t>VAN DENWYGAERT Matteo</t>
  </si>
  <si>
    <t>04D</t>
  </si>
  <si>
    <t>DORMARD Léon</t>
  </si>
  <si>
    <t>14M</t>
  </si>
  <si>
    <t>MERRIEN EMVIZAT Aron</t>
  </si>
  <si>
    <t>87B</t>
  </si>
  <si>
    <t>BIDET Elyo</t>
  </si>
  <si>
    <t>01B</t>
  </si>
  <si>
    <t>BARON Jules</t>
  </si>
  <si>
    <t>Montesson</t>
  </si>
  <si>
    <t>99B</t>
  </si>
  <si>
    <t>BOURGET Clovis</t>
  </si>
  <si>
    <t>63C</t>
  </si>
  <si>
    <t>CLAVET VENEC Noa</t>
  </si>
  <si>
    <t>11P</t>
  </si>
  <si>
    <t>PRALONG Mikaïl</t>
  </si>
  <si>
    <t>38B</t>
  </si>
  <si>
    <t>BALLAND César</t>
  </si>
  <si>
    <t>62C</t>
  </si>
  <si>
    <t>COQUET Evan</t>
  </si>
  <si>
    <t>BERTRAND Raphaël</t>
  </si>
  <si>
    <t>89C</t>
  </si>
  <si>
    <t>CABARET Adrien</t>
  </si>
  <si>
    <t>65H</t>
  </si>
  <si>
    <t>HURTAUD Nolhan</t>
  </si>
  <si>
    <t>99C</t>
  </si>
  <si>
    <t>CALDAS Arthur</t>
  </si>
  <si>
    <t>59L</t>
  </si>
  <si>
    <t>LOPEZ Gabriel</t>
  </si>
  <si>
    <t>74R</t>
  </si>
  <si>
    <t>RICHARD LE MAITRE Noah</t>
  </si>
  <si>
    <t>47G</t>
  </si>
  <si>
    <t>GARRIDO Pablo</t>
  </si>
  <si>
    <t>05 - Garçons U11  +  Filles U13</t>
  </si>
  <si>
    <t>28C</t>
  </si>
  <si>
    <t>CIVILISE Chloé</t>
  </si>
  <si>
    <t>62B</t>
  </si>
  <si>
    <t>BAZIN Annaé</t>
  </si>
  <si>
    <t>01J</t>
  </si>
  <si>
    <t>JAGUENAUD Lucas</t>
  </si>
  <si>
    <t>37G</t>
  </si>
  <si>
    <t>GRIMALDI Naël</t>
  </si>
  <si>
    <t>80R</t>
  </si>
  <si>
    <t>RAMAND Alexis</t>
  </si>
  <si>
    <t>18G</t>
  </si>
  <si>
    <t>GUITTEAUD VIRTOS Camille</t>
  </si>
  <si>
    <t>04B</t>
  </si>
  <si>
    <t>BARIOUX Jean</t>
  </si>
  <si>
    <t>74B</t>
  </si>
  <si>
    <t>BAZIN Thibault</t>
  </si>
  <si>
    <t>46L</t>
  </si>
  <si>
    <t>LE DUFF Nathaël</t>
  </si>
  <si>
    <t>48D</t>
  </si>
  <si>
    <t>DUART Lisa</t>
  </si>
  <si>
    <t>15P</t>
  </si>
  <si>
    <t>PETITBOIS Jack</t>
  </si>
  <si>
    <t>VALLENTIN Rafaël</t>
  </si>
  <si>
    <t>30B</t>
  </si>
  <si>
    <t>BAR-DESESPRINGALLE Jean</t>
  </si>
  <si>
    <t>43B</t>
  </si>
  <si>
    <t>BENATTAR Mael</t>
  </si>
  <si>
    <t>40S</t>
  </si>
  <si>
    <t>SUZZI Eliott</t>
  </si>
  <si>
    <t>71R</t>
  </si>
  <si>
    <t>ROCHELET Ermis</t>
  </si>
  <si>
    <t>73C</t>
  </si>
  <si>
    <t>CHABAS Léo</t>
  </si>
  <si>
    <t>48V</t>
  </si>
  <si>
    <t>VESPA Robin</t>
  </si>
  <si>
    <t>25A</t>
  </si>
  <si>
    <t>ARCHIMÈDE Liam</t>
  </si>
  <si>
    <t>04C</t>
  </si>
  <si>
    <t>CAIGNARD Yvan</t>
  </si>
  <si>
    <t>12M</t>
  </si>
  <si>
    <t>MITEL Lilian</t>
  </si>
  <si>
    <t>91G</t>
  </si>
  <si>
    <t>GABRIT RIFFI Andreas</t>
  </si>
  <si>
    <t>CABARBAYE Martin</t>
  </si>
  <si>
    <t>30C</t>
  </si>
  <si>
    <t>CAILLE Simon</t>
  </si>
  <si>
    <t>A</t>
  </si>
  <si>
    <t>Abs</t>
  </si>
  <si>
    <t>64R</t>
  </si>
  <si>
    <t>ROUSSAS Daren</t>
  </si>
  <si>
    <t>86V</t>
  </si>
  <si>
    <t>VERON Antoine</t>
  </si>
  <si>
    <t>46G</t>
  </si>
  <si>
    <t>GALTIER Nael</t>
  </si>
  <si>
    <t>07 - Garçons U13</t>
  </si>
  <si>
    <t>82S</t>
  </si>
  <si>
    <t>SIMON Paul</t>
  </si>
  <si>
    <t>44C</t>
  </si>
  <si>
    <t>COURBERAND Archibald</t>
  </si>
  <si>
    <t>52P</t>
  </si>
  <si>
    <t>PEULOT Maël</t>
  </si>
  <si>
    <t>41H</t>
  </si>
  <si>
    <t>HADJIH Cyran</t>
  </si>
  <si>
    <t>57K</t>
  </si>
  <si>
    <t>KADDED Pierre</t>
  </si>
  <si>
    <t>08D</t>
  </si>
  <si>
    <t>DUCAMP Luka</t>
  </si>
  <si>
    <t>86S</t>
  </si>
  <si>
    <t>SAIGNE Enoha</t>
  </si>
  <si>
    <t>10A</t>
  </si>
  <si>
    <t>ADELAIDE-BEAUBRUN Tristan</t>
  </si>
  <si>
    <t>17L</t>
  </si>
  <si>
    <t>LANGLAIS Gaspar</t>
  </si>
  <si>
    <t>61G</t>
  </si>
  <si>
    <t>GUYOMARCH-GASCON Luca</t>
  </si>
  <si>
    <t>90C</t>
  </si>
  <si>
    <t>CEZANNE Pierre</t>
  </si>
  <si>
    <t>34C</t>
  </si>
  <si>
    <t>COQUEBLIN Basile</t>
  </si>
  <si>
    <t>88P</t>
  </si>
  <si>
    <t>POULIZAC Maxime</t>
  </si>
  <si>
    <t>61D</t>
  </si>
  <si>
    <t>DECOSTER Timothée</t>
  </si>
  <si>
    <t>58L</t>
  </si>
  <si>
    <t>LENJU NGANDEU Félix-Emanuel</t>
  </si>
  <si>
    <t>45R</t>
  </si>
  <si>
    <t>ROCHELET Alexis</t>
  </si>
  <si>
    <t>85G</t>
  </si>
  <si>
    <t>GASTEAU Titouan</t>
  </si>
  <si>
    <t>40D</t>
  </si>
  <si>
    <t>DELANNOY Sasha</t>
  </si>
  <si>
    <t>74M</t>
  </si>
  <si>
    <t>MURAT Nolan</t>
  </si>
  <si>
    <t>C</t>
  </si>
  <si>
    <t>BREN Marlon</t>
  </si>
  <si>
    <t>07F</t>
  </si>
  <si>
    <t>FRANCOIS Jérémy</t>
  </si>
  <si>
    <t>SAUPHANOR Malo</t>
  </si>
  <si>
    <t>68B</t>
  </si>
  <si>
    <t>BOURGEOIS Corentyn</t>
  </si>
  <si>
    <t>53M</t>
  </si>
  <si>
    <t>MEHALLA Shahin</t>
  </si>
  <si>
    <t>09S</t>
  </si>
  <si>
    <t>SALEZ MARQUES Léo</t>
  </si>
  <si>
    <t>31P</t>
  </si>
  <si>
    <t>PELLETIER Nolan</t>
  </si>
  <si>
    <t>82D</t>
  </si>
  <si>
    <t>DRACHLINE Charlie</t>
  </si>
  <si>
    <t>55H</t>
  </si>
  <si>
    <t>HERRERA Bastien</t>
  </si>
  <si>
    <t>97C</t>
  </si>
  <si>
    <t>CEZANNE Margaux</t>
  </si>
  <si>
    <t>08 - Filles U15</t>
  </si>
  <si>
    <t>16A</t>
  </si>
  <si>
    <t>ARGENTIN Maëly</t>
  </si>
  <si>
    <t>86T</t>
  </si>
  <si>
    <t>THEPOT Lola</t>
  </si>
  <si>
    <t>81M</t>
  </si>
  <si>
    <t>MOGNER-LEVEQUE Ambre</t>
  </si>
  <si>
    <t>11L</t>
  </si>
  <si>
    <t>LEROUX Manolo</t>
  </si>
  <si>
    <t>09 - Garçons U15  +  Filles 15+</t>
  </si>
  <si>
    <t>69K</t>
  </si>
  <si>
    <t>KOULIBALY BENARD Mady</t>
  </si>
  <si>
    <t>85R</t>
  </si>
  <si>
    <t>RIAHI LAMALCHI Medhi</t>
  </si>
  <si>
    <t>96S</t>
  </si>
  <si>
    <t>SAMBA Adam</t>
  </si>
  <si>
    <t>BAZIN Arthur</t>
  </si>
  <si>
    <t>84B</t>
  </si>
  <si>
    <t>BOURDET Eléonore</t>
  </si>
  <si>
    <t>MAGINEAU Fanny</t>
  </si>
  <si>
    <t>43D</t>
  </si>
  <si>
    <t>DEPIRE Antonin</t>
  </si>
  <si>
    <t>33L</t>
  </si>
  <si>
    <t>LELLIS ANGEBAULT Aldric</t>
  </si>
  <si>
    <t>44G</t>
  </si>
  <si>
    <t>GRIMALDI Liam</t>
  </si>
  <si>
    <t>90B</t>
  </si>
  <si>
    <t>BENCE Gautier</t>
  </si>
  <si>
    <t>84T</t>
  </si>
  <si>
    <t>TERRASSON Adrien</t>
  </si>
  <si>
    <t>48C</t>
  </si>
  <si>
    <t>CALVO Martin</t>
  </si>
  <si>
    <t>81G</t>
  </si>
  <si>
    <t>GAUTHE Noah</t>
  </si>
  <si>
    <t>78L</t>
  </si>
  <si>
    <t>LOUREIRO COSTA Romain</t>
  </si>
  <si>
    <t>AUBRON Sacha</t>
  </si>
  <si>
    <t>30F</t>
  </si>
  <si>
    <t>FOULATIER Alexis</t>
  </si>
  <si>
    <t>67M</t>
  </si>
  <si>
    <t>MUGNIER-DARBIER Anthony</t>
  </si>
  <si>
    <t>30D</t>
  </si>
  <si>
    <t>DOS SANTOS Raphaël</t>
  </si>
  <si>
    <t>86L</t>
  </si>
  <si>
    <t>LOPEZ DARCHY Rafael</t>
  </si>
  <si>
    <t>54M</t>
  </si>
  <si>
    <t>MALHERBE Hugo</t>
  </si>
  <si>
    <t>96L</t>
  </si>
  <si>
    <t>LEFEBVRE Corentin</t>
  </si>
  <si>
    <t>11 - Garçons U17</t>
  </si>
  <si>
    <t>11C</t>
  </si>
  <si>
    <t>CIVILISE Hippolyte</t>
  </si>
  <si>
    <t>06B</t>
  </si>
  <si>
    <t>BRESSON Aurélien</t>
  </si>
  <si>
    <t>75D</t>
  </si>
  <si>
    <t>DA SILVA DE MOURA Ruben</t>
  </si>
  <si>
    <t>84M</t>
  </si>
  <si>
    <t>MAINDOU Thibault</t>
  </si>
  <si>
    <t>63I</t>
  </si>
  <si>
    <t>IGLESIAS Pablo</t>
  </si>
  <si>
    <t>56H</t>
  </si>
  <si>
    <t>HODIERNE Zackary</t>
  </si>
  <si>
    <t>30R</t>
  </si>
  <si>
    <t>ROULLIN Maxime</t>
  </si>
  <si>
    <t>88H</t>
  </si>
  <si>
    <t>HIDALGO Lucas</t>
  </si>
  <si>
    <t>98L</t>
  </si>
  <si>
    <t>LOUREIRO COSTA Antony</t>
  </si>
  <si>
    <t>80D</t>
  </si>
  <si>
    <t>DANGERARD Hugo</t>
  </si>
  <si>
    <t>73N</t>
  </si>
  <si>
    <t>NIBART Léon</t>
  </si>
  <si>
    <t>41C</t>
  </si>
  <si>
    <t>CABARBAYE Gaspard</t>
  </si>
  <si>
    <t>59G</t>
  </si>
  <si>
    <t>GILLETTE Guillaume</t>
  </si>
  <si>
    <t>12 - Hommes 30+</t>
  </si>
  <si>
    <t>50I</t>
  </si>
  <si>
    <t>IGLESIAS Nicolas</t>
  </si>
  <si>
    <t>30P</t>
  </si>
  <si>
    <t>PERRIN Maxime</t>
  </si>
  <si>
    <t>BOURDET Sébastien</t>
  </si>
  <si>
    <t>76S</t>
  </si>
  <si>
    <t>SAND Cédric</t>
  </si>
  <si>
    <t>47M</t>
  </si>
  <si>
    <t>MARCHAND Fabien</t>
  </si>
  <si>
    <t>23C</t>
  </si>
  <si>
    <t>CHARVET Philippe</t>
  </si>
  <si>
    <t>CALDAS Anthony</t>
  </si>
  <si>
    <t>18P</t>
  </si>
  <si>
    <t>PETITBOIS Guillaume</t>
  </si>
  <si>
    <t>DELESTREE Christophe</t>
  </si>
  <si>
    <t>PRZYSTANIAK Thomas</t>
  </si>
  <si>
    <t>88L</t>
  </si>
  <si>
    <t>LELLIS Jules</t>
  </si>
  <si>
    <t>CHANE Laurent</t>
  </si>
  <si>
    <t>58B</t>
  </si>
  <si>
    <t>BURGOT Jules</t>
  </si>
  <si>
    <t>60D</t>
  </si>
  <si>
    <t>DECOSTER Sylvain</t>
  </si>
  <si>
    <t>nc</t>
  </si>
  <si>
    <t>91W</t>
  </si>
  <si>
    <t>WULFMAN Sacha</t>
  </si>
  <si>
    <t>01L</t>
  </si>
  <si>
    <t>LEDUC Paul</t>
  </si>
  <si>
    <t>72B</t>
  </si>
  <si>
    <t>BOYER Mattéo</t>
  </si>
  <si>
    <t>13 - Hommes 17-29</t>
  </si>
  <si>
    <t>49R</t>
  </si>
  <si>
    <t>RICHARD Mathis</t>
  </si>
  <si>
    <t>57N</t>
  </si>
  <si>
    <t>NAVARRO Robin</t>
  </si>
  <si>
    <t>ROULLIN Raphaël</t>
  </si>
  <si>
    <t>DELESTREE Nicolas</t>
  </si>
  <si>
    <t>49D</t>
  </si>
  <si>
    <t>DOREAU Ethan</t>
  </si>
  <si>
    <t>08J</t>
  </si>
  <si>
    <t>JACOB Théo</t>
  </si>
  <si>
    <t>18R</t>
  </si>
  <si>
    <t>ROQUES Valentin</t>
  </si>
  <si>
    <t>32D</t>
  </si>
  <si>
    <t>DE SAINT GIRONS Raphaël</t>
  </si>
  <si>
    <t>54H</t>
  </si>
  <si>
    <t>HERMITTE Loris</t>
  </si>
  <si>
    <t>43M</t>
  </si>
  <si>
    <t>MELTZ Antoine</t>
  </si>
  <si>
    <t>51L</t>
  </si>
  <si>
    <t>LAGATDU Raphaël</t>
  </si>
  <si>
    <t>01 - Garçons U7</t>
  </si>
  <si>
    <t>02 - Filles U7-U9</t>
  </si>
  <si>
    <t>03 - Garçons U9</t>
  </si>
  <si>
    <t>04 - Filles U11</t>
  </si>
  <si>
    <t>05 - Garçons U11</t>
  </si>
  <si>
    <t>06 - Filles U13</t>
  </si>
  <si>
    <t>09 - Garçons U15</t>
  </si>
  <si>
    <t>10 - Filles 15+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</si>
</sst>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theme="5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4" fillId="3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0" fillId="5" borderId="0" xfId="0" applyFill="1"/>
    <xf numFmtId="0" fontId="4" fillId="5" borderId="0" xfId="0" applyFont="1" applyFill="1"/>
    <xf numFmtId="49" fontId="4" fillId="5" borderId="0" xfId="0" applyNumberFormat="1" applyFont="1" applyFill="1"/>
    <xf numFmtId="0" fontId="4" fillId="6" borderId="0" xfId="0" applyFont="1" applyFill="1"/>
    <xf numFmtId="49" fontId="4" fillId="6" borderId="0" xfId="0" applyNumberFormat="1" applyFont="1" applyFill="1"/>
    <xf numFmtId="0" fontId="4" fillId="7" borderId="0" xfId="0" applyFont="1" applyFill="1"/>
    <xf numFmtId="0" fontId="4" fillId="8" borderId="0" xfId="0" applyFont="1" applyFill="1" applyAlignment="1">
      <alignment horizontal="left"/>
    </xf>
    <xf numFmtId="0" fontId="0" fillId="8" borderId="0" xfId="0" applyFill="1" applyAlignment="1">
      <alignment horizontal="left"/>
    </xf>
    <xf numFmtId="0" fontId="2" fillId="0" borderId="0" xfId="0" applyFont="1"/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49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d.docs.live.net/Users/ronal/AppData/Local/Microsoft/Windows/INetCache/Content.Outlook/RMOMP3HU/Users/Philippe/AppData/Local/Microsoft/Windows/Temporary%20Internet%20Files/Content.IE5/3FVNN0E3/Challenge%2078%202015-2016%20Voisins.xlsx?B414AFB9" TargetMode="External"/><Relationship Id="rId1" Type="http://schemas.openxmlformats.org/officeDocument/2006/relationships/externalLinkPath" Target="file:///B414AFB9/Challenge%2078%202015-2016%20Voisi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6070b666c309a80/Documents/BMX/Comp&#233;tition%20VBC/Gestion%20des%20races/Fichier%20de%20travail%20engag&#233;s%20interclubs%2013avr19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56070b666c309a80/Documents/BMX/Arbitrage/Gestion%20des%20races/racexcel_200312PM_Ch78_Voisins_2023.xlsm" TargetMode="External"/><Relationship Id="rId1" Type="http://schemas.openxmlformats.org/officeDocument/2006/relationships/externalLinkPath" Target="https://d.docs.live.net/56070b666c309a80/Documents/BMX/Arbitrage/Gestion%20des%20races/racexcel_200312PM_Ch78_Voisins_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clubs 2015-2016"/>
      <sheetName val="INSCRIPTIONS"/>
      <sheetName val="INSCRITS"/>
      <sheetName val="TABLES"/>
    </sheetNames>
    <sheetDataSet>
      <sheetData sheetId="0"/>
      <sheetData sheetId="1"/>
      <sheetData sheetId="2"/>
      <sheetData sheetId="3">
        <row r="1">
          <cell r="A1" t="str">
            <v>Garçons</v>
          </cell>
          <cell r="B1" t="str">
            <v>Catégories</v>
          </cell>
          <cell r="C1" t="str">
            <v>Experts</v>
          </cell>
          <cell r="D1" t="str">
            <v>Surclassement</v>
          </cell>
          <cell r="F1" t="str">
            <v>Filles</v>
          </cell>
          <cell r="G1" t="str">
            <v>Catégories</v>
          </cell>
          <cell r="H1" t="str">
            <v>Experts + 
Surclassement</v>
          </cell>
        </row>
        <row r="2">
          <cell r="A2">
            <v>1900</v>
          </cell>
          <cell r="B2" t="str">
            <v>Hommes 30+ (1986 et avant) et Dames 17+ (1999 et avant)</v>
          </cell>
          <cell r="C2" t="str">
            <v>Experts 17+</v>
          </cell>
          <cell r="D2" t="str">
            <v>Hommes 17/29 ans (1999-1987)</v>
          </cell>
          <cell r="F2">
            <v>1900</v>
          </cell>
          <cell r="G2" t="str">
            <v>Hommes 30+ (1986 et avant) et Dames 17+ (1999 et avant)</v>
          </cell>
          <cell r="H2" t="str">
            <v>Hommes 17/29 ans (1999-1987)</v>
          </cell>
        </row>
        <row r="3">
          <cell r="A3">
            <v>1987</v>
          </cell>
          <cell r="B3" t="str">
            <v>Hommes 17/29 ans (1999-1987)</v>
          </cell>
          <cell r="C3" t="str">
            <v>Experts 17+</v>
          </cell>
          <cell r="D3">
            <v>0</v>
          </cell>
          <cell r="F3">
            <v>2000</v>
          </cell>
          <cell r="G3" t="str">
            <v>Minimes (2003-2002) - Filles 2001-2000</v>
          </cell>
          <cell r="H3" t="str">
            <v>Experts Minimes</v>
          </cell>
        </row>
        <row r="4">
          <cell r="A4">
            <v>2000</v>
          </cell>
          <cell r="B4" t="str">
            <v>Cadets (2001-2000)</v>
          </cell>
          <cell r="C4" t="str">
            <v>Experts Cadets</v>
          </cell>
          <cell r="D4">
            <v>0</v>
          </cell>
          <cell r="F4">
            <v>2002</v>
          </cell>
          <cell r="G4" t="str">
            <v>Benjamins (2005-2004) - Filles 2004-2003-2002</v>
          </cell>
          <cell r="H4" t="str">
            <v>Experts Benjamins</v>
          </cell>
        </row>
        <row r="5">
          <cell r="A5">
            <v>2002</v>
          </cell>
          <cell r="B5" t="str">
            <v>Minimes (2003-2002) - Filles 2001-2000</v>
          </cell>
          <cell r="C5" t="str">
            <v>Experts Minimes</v>
          </cell>
          <cell r="D5">
            <v>0</v>
          </cell>
          <cell r="F5">
            <v>2005</v>
          </cell>
          <cell r="G5" t="str">
            <v>Pupilles (2007-2006) - Filles 2006-2005</v>
          </cell>
          <cell r="H5" t="str">
            <v>Experts Pupilles</v>
          </cell>
        </row>
        <row r="6">
          <cell r="A6">
            <v>2004</v>
          </cell>
          <cell r="B6" t="str">
            <v>Benjamins (2005-2004) - Filles 2004-2003-2002</v>
          </cell>
          <cell r="C6" t="str">
            <v>Experts Benjamins</v>
          </cell>
          <cell r="D6">
            <v>0</v>
          </cell>
          <cell r="F6">
            <v>2007</v>
          </cell>
          <cell r="G6" t="str">
            <v>Poussins (2009-2008) - Filles 2008-2007</v>
          </cell>
        </row>
        <row r="7">
          <cell r="A7">
            <v>2006</v>
          </cell>
          <cell r="B7" t="str">
            <v>Pupilles (2007-2006) - Filles 2006-2005</v>
          </cell>
          <cell r="C7" t="str">
            <v>Experts Pupilles</v>
          </cell>
          <cell r="D7">
            <v>0</v>
          </cell>
          <cell r="F7">
            <v>2009</v>
          </cell>
          <cell r="G7" t="str">
            <v>Prélicenciés (2010 et après) - Filles 2009 et après</v>
          </cell>
        </row>
        <row r="8">
          <cell r="A8">
            <v>2008</v>
          </cell>
          <cell r="B8" t="str">
            <v>Poussins (2009-2008) - Filles 2008-2007</v>
          </cell>
          <cell r="C8">
            <v>0</v>
          </cell>
          <cell r="D8">
            <v>0</v>
          </cell>
        </row>
        <row r="9">
          <cell r="A9">
            <v>2010</v>
          </cell>
          <cell r="B9" t="str">
            <v>Prélicenciés (2010 et après) - Filles 2009 et après</v>
          </cell>
          <cell r="C9">
            <v>0</v>
          </cell>
          <cell r="D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au de bord"/>
      <sheetName val="Film"/>
      <sheetName val="Récap"/>
      <sheetName val="Classement"/>
      <sheetName val="St Nom"/>
      <sheetName val="Voisins"/>
      <sheetName val="Clayes"/>
      <sheetName val="Montesson"/>
      <sheetName val="Autres"/>
      <sheetName val="Cicleweb"/>
      <sheetName val="Licenci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au de bord"/>
      <sheetName val="Race"/>
      <sheetName val="ticket"/>
      <sheetName val="base"/>
      <sheetName val="Film"/>
      <sheetName val="ModOp"/>
      <sheetName val="Résultats"/>
      <sheetName val="Podiums"/>
    </sheetNames>
    <sheetDataSet>
      <sheetData sheetId="0" refreshError="1"/>
      <sheetData sheetId="1" refreshError="1"/>
      <sheetData sheetId="2" refreshError="1"/>
      <sheetData sheetId="3">
        <row r="1">
          <cell r="R1">
            <v>14</v>
          </cell>
          <cell r="S1">
            <v>15</v>
          </cell>
          <cell r="T1">
            <v>16</v>
          </cell>
          <cell r="U1">
            <v>17</v>
          </cell>
          <cell r="V1">
            <v>18</v>
          </cell>
          <cell r="W1">
            <v>20</v>
          </cell>
          <cell r="X1">
            <v>30</v>
          </cell>
          <cell r="Y1">
            <v>40</v>
          </cell>
        </row>
        <row r="2">
          <cell r="R2">
            <v>1</v>
          </cell>
          <cell r="S2">
            <v>2</v>
          </cell>
          <cell r="T2">
            <v>3</v>
          </cell>
          <cell r="U2">
            <v>4</v>
          </cell>
          <cell r="V2">
            <v>5</v>
          </cell>
          <cell r="W2">
            <v>6</v>
          </cell>
          <cell r="X2">
            <v>7</v>
          </cell>
          <cell r="Y2">
            <v>8</v>
          </cell>
        </row>
        <row r="3">
          <cell r="Q3">
            <v>1</v>
          </cell>
          <cell r="W3">
            <v>18</v>
          </cell>
          <cell r="X3">
            <v>22</v>
          </cell>
          <cell r="Y3">
            <v>26</v>
          </cell>
        </row>
        <row r="4">
          <cell r="Q4">
            <v>2</v>
          </cell>
          <cell r="W4">
            <v>14</v>
          </cell>
          <cell r="X4">
            <v>18</v>
          </cell>
          <cell r="Y4">
            <v>22</v>
          </cell>
        </row>
        <row r="5">
          <cell r="Q5">
            <v>3</v>
          </cell>
          <cell r="W5">
            <v>11</v>
          </cell>
          <cell r="X5">
            <v>15</v>
          </cell>
          <cell r="Y5">
            <v>19</v>
          </cell>
        </row>
        <row r="6">
          <cell r="Q6">
            <v>4</v>
          </cell>
          <cell r="W6">
            <v>9</v>
          </cell>
          <cell r="X6">
            <v>13</v>
          </cell>
          <cell r="Y6">
            <v>17</v>
          </cell>
        </row>
        <row r="7">
          <cell r="Q7">
            <v>5</v>
          </cell>
          <cell r="W7">
            <v>8</v>
          </cell>
          <cell r="X7">
            <v>12</v>
          </cell>
          <cell r="Y7">
            <v>16</v>
          </cell>
        </row>
        <row r="8">
          <cell r="Q8">
            <v>6</v>
          </cell>
          <cell r="W8">
            <v>7</v>
          </cell>
          <cell r="X8">
            <v>11</v>
          </cell>
          <cell r="Y8">
            <v>15</v>
          </cell>
        </row>
        <row r="9">
          <cell r="Q9">
            <v>7</v>
          </cell>
          <cell r="W9">
            <v>6</v>
          </cell>
          <cell r="X9">
            <v>10</v>
          </cell>
          <cell r="Y9">
            <v>14</v>
          </cell>
        </row>
        <row r="10">
          <cell r="Q10">
            <v>8</v>
          </cell>
          <cell r="W10">
            <v>5</v>
          </cell>
          <cell r="X10">
            <v>9</v>
          </cell>
          <cell r="Y10">
            <v>13</v>
          </cell>
        </row>
        <row r="11">
          <cell r="Q11" t="str">
            <v>1/2 5</v>
          </cell>
          <cell r="X11">
            <v>8</v>
          </cell>
          <cell r="Y11">
            <v>12</v>
          </cell>
        </row>
        <row r="12">
          <cell r="Q12" t="str">
            <v>1/2 6</v>
          </cell>
          <cell r="X12">
            <v>7</v>
          </cell>
          <cell r="Y12">
            <v>11</v>
          </cell>
        </row>
        <row r="13">
          <cell r="Q13" t="str">
            <v>1/2 7</v>
          </cell>
          <cell r="X13">
            <v>6</v>
          </cell>
          <cell r="Y13">
            <v>10</v>
          </cell>
        </row>
        <row r="14">
          <cell r="Q14" t="str">
            <v>1/2 8</v>
          </cell>
          <cell r="X14">
            <v>5</v>
          </cell>
          <cell r="Y14">
            <v>9</v>
          </cell>
        </row>
        <row r="15">
          <cell r="Q15" t="str">
            <v>1/4 5</v>
          </cell>
          <cell r="Y15">
            <v>8</v>
          </cell>
        </row>
        <row r="16">
          <cell r="Q16" t="str">
            <v>1/4 6</v>
          </cell>
          <cell r="Y16">
            <v>7</v>
          </cell>
        </row>
        <row r="17">
          <cell r="Q17" t="str">
            <v>1/4 7</v>
          </cell>
          <cell r="Y17">
            <v>6</v>
          </cell>
        </row>
        <row r="18">
          <cell r="Q18" t="str">
            <v>1/4 8</v>
          </cell>
          <cell r="Y18">
            <v>5</v>
          </cell>
        </row>
        <row r="19">
          <cell r="Q19" t="str">
            <v>M 1</v>
          </cell>
          <cell r="R19">
            <v>10</v>
          </cell>
          <cell r="S19">
            <v>11</v>
          </cell>
          <cell r="T19">
            <v>12</v>
          </cell>
          <cell r="U19">
            <v>13</v>
          </cell>
          <cell r="V19">
            <v>14</v>
          </cell>
        </row>
        <row r="20">
          <cell r="Q20" t="str">
            <v>M 2</v>
          </cell>
          <cell r="R20">
            <v>6</v>
          </cell>
          <cell r="S20">
            <v>7</v>
          </cell>
          <cell r="T20">
            <v>8</v>
          </cell>
          <cell r="U20">
            <v>9</v>
          </cell>
          <cell r="V20">
            <v>10</v>
          </cell>
        </row>
        <row r="21">
          <cell r="Q21" t="str">
            <v>M 3</v>
          </cell>
          <cell r="R21">
            <v>3</v>
          </cell>
          <cell r="S21">
            <v>4</v>
          </cell>
          <cell r="T21">
            <v>5</v>
          </cell>
          <cell r="U21">
            <v>6</v>
          </cell>
          <cell r="V21">
            <v>7</v>
          </cell>
        </row>
        <row r="22">
          <cell r="Q22" t="str">
            <v>M 4</v>
          </cell>
          <cell r="R22">
            <v>1</v>
          </cell>
          <cell r="S22">
            <v>2</v>
          </cell>
          <cell r="T22">
            <v>3</v>
          </cell>
          <cell r="U22">
            <v>4</v>
          </cell>
          <cell r="V22">
            <v>5</v>
          </cell>
          <cell r="W22">
            <v>4</v>
          </cell>
        </row>
        <row r="23">
          <cell r="Q23" t="str">
            <v>M 5</v>
          </cell>
          <cell r="S23">
            <v>1</v>
          </cell>
          <cell r="T23">
            <v>2</v>
          </cell>
          <cell r="U23">
            <v>3</v>
          </cell>
          <cell r="V23">
            <v>4</v>
          </cell>
          <cell r="W23">
            <v>4</v>
          </cell>
          <cell r="X23">
            <v>4</v>
          </cell>
          <cell r="Y23">
            <v>4</v>
          </cell>
        </row>
        <row r="24">
          <cell r="Q24" t="str">
            <v>M 6</v>
          </cell>
          <cell r="T24">
            <v>1</v>
          </cell>
          <cell r="U24">
            <v>2</v>
          </cell>
          <cell r="V24">
            <v>3</v>
          </cell>
          <cell r="W24">
            <v>3</v>
          </cell>
          <cell r="X24">
            <v>3</v>
          </cell>
          <cell r="Y24">
            <v>3</v>
          </cell>
        </row>
        <row r="25">
          <cell r="Q25" t="str">
            <v>M 7</v>
          </cell>
          <cell r="U25">
            <v>1</v>
          </cell>
          <cell r="V25">
            <v>2</v>
          </cell>
          <cell r="W25">
            <v>2</v>
          </cell>
          <cell r="X25">
            <v>2</v>
          </cell>
          <cell r="Y25">
            <v>2</v>
          </cell>
        </row>
        <row r="26">
          <cell r="Q26" t="str">
            <v>M 8</v>
          </cell>
          <cell r="V26">
            <v>1</v>
          </cell>
          <cell r="W26">
            <v>1</v>
          </cell>
          <cell r="X26">
            <v>1</v>
          </cell>
          <cell r="Y26">
            <v>1</v>
          </cell>
        </row>
        <row r="27">
          <cell r="Q27" t="str">
            <v>Abs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</sheetData>
      <sheetData sheetId="4">
        <row r="3">
          <cell r="B3" t="str">
            <v>01 - Garçons U7  +  Filles U7-U9</v>
          </cell>
          <cell r="C3">
            <v>10</v>
          </cell>
          <cell r="D3">
            <v>2</v>
          </cell>
          <cell r="E3">
            <v>2</v>
          </cell>
          <cell r="F3">
            <v>1</v>
          </cell>
          <cell r="G3">
            <v>2</v>
          </cell>
          <cell r="H3">
            <v>0</v>
          </cell>
          <cell r="I3">
            <v>400</v>
          </cell>
          <cell r="J3" t="str">
            <v/>
          </cell>
          <cell r="K3" t="str">
            <v/>
          </cell>
          <cell r="L3">
            <v>0</v>
          </cell>
          <cell r="M3">
            <v>200</v>
          </cell>
          <cell r="N3" t="str">
            <v/>
          </cell>
          <cell r="O3" t="str">
            <v/>
          </cell>
          <cell r="P3">
            <v>1</v>
          </cell>
          <cell r="Q3">
            <v>101</v>
          </cell>
          <cell r="R3">
            <v>101</v>
          </cell>
          <cell r="S3">
            <v>101</v>
          </cell>
          <cell r="U3">
            <v>2</v>
          </cell>
          <cell r="V3">
            <v>20</v>
          </cell>
        </row>
        <row r="4">
          <cell r="B4" t="str">
            <v>02 - Filles U7-U9 (ou regroupt 01 ?)</v>
          </cell>
          <cell r="C4">
            <v>0</v>
          </cell>
          <cell r="D4">
            <v>0</v>
          </cell>
          <cell r="E4">
            <v>2</v>
          </cell>
          <cell r="F4" t="str">
            <v/>
          </cell>
          <cell r="G4" t="str">
            <v/>
          </cell>
          <cell r="H4">
            <v>0</v>
          </cell>
          <cell r="I4">
            <v>400</v>
          </cell>
          <cell r="J4" t="str">
            <v/>
          </cell>
          <cell r="K4" t="str">
            <v/>
          </cell>
          <cell r="L4">
            <v>0</v>
          </cell>
          <cell r="M4">
            <v>200</v>
          </cell>
          <cell r="N4" t="str">
            <v/>
          </cell>
          <cell r="O4" t="str">
            <v/>
          </cell>
          <cell r="P4">
            <v>0</v>
          </cell>
          <cell r="Q4">
            <v>101</v>
          </cell>
          <cell r="R4" t="str">
            <v/>
          </cell>
          <cell r="S4" t="str">
            <v/>
          </cell>
          <cell r="U4">
            <v>0</v>
          </cell>
          <cell r="V4">
            <v>0</v>
          </cell>
        </row>
        <row r="5">
          <cell r="B5" t="str">
            <v>03 - Garçons U9  +  Filles U11</v>
          </cell>
          <cell r="C5">
            <v>24</v>
          </cell>
          <cell r="D5">
            <v>3</v>
          </cell>
          <cell r="E5">
            <v>5</v>
          </cell>
          <cell r="F5">
            <v>3</v>
          </cell>
          <cell r="G5">
            <v>5</v>
          </cell>
          <cell r="H5">
            <v>0</v>
          </cell>
          <cell r="I5">
            <v>400</v>
          </cell>
          <cell r="J5" t="str">
            <v/>
          </cell>
          <cell r="K5" t="str">
            <v/>
          </cell>
          <cell r="L5">
            <v>2</v>
          </cell>
          <cell r="M5">
            <v>202</v>
          </cell>
          <cell r="N5">
            <v>201</v>
          </cell>
          <cell r="O5">
            <v>202</v>
          </cell>
          <cell r="P5">
            <v>1</v>
          </cell>
          <cell r="Q5">
            <v>102</v>
          </cell>
          <cell r="R5">
            <v>102</v>
          </cell>
          <cell r="S5">
            <v>102</v>
          </cell>
          <cell r="U5">
            <v>3</v>
          </cell>
          <cell r="V5">
            <v>30</v>
          </cell>
        </row>
        <row r="6">
          <cell r="B6" t="str">
            <v>04 - Filles U11 (ou regroupt 03 ?)</v>
          </cell>
          <cell r="C6">
            <v>0</v>
          </cell>
          <cell r="D6">
            <v>0</v>
          </cell>
          <cell r="E6">
            <v>5</v>
          </cell>
          <cell r="F6" t="str">
            <v/>
          </cell>
          <cell r="G6" t="str">
            <v/>
          </cell>
          <cell r="H6">
            <v>0</v>
          </cell>
          <cell r="I6">
            <v>400</v>
          </cell>
          <cell r="J6" t="str">
            <v/>
          </cell>
          <cell r="K6" t="str">
            <v/>
          </cell>
          <cell r="L6">
            <v>0</v>
          </cell>
          <cell r="M6">
            <v>202</v>
          </cell>
          <cell r="N6" t="str">
            <v/>
          </cell>
          <cell r="O6" t="str">
            <v/>
          </cell>
          <cell r="P6">
            <v>0</v>
          </cell>
          <cell r="Q6">
            <v>102</v>
          </cell>
          <cell r="R6" t="str">
            <v/>
          </cell>
          <cell r="S6" t="str">
            <v/>
          </cell>
          <cell r="U6">
            <v>0</v>
          </cell>
          <cell r="V6">
            <v>0</v>
          </cell>
        </row>
        <row r="7">
          <cell r="B7" t="str">
            <v>05 - Garçons U11  +  Filles U13</v>
          </cell>
          <cell r="C7">
            <v>27</v>
          </cell>
          <cell r="D7">
            <v>4</v>
          </cell>
          <cell r="E7">
            <v>9</v>
          </cell>
          <cell r="F7">
            <v>6</v>
          </cell>
          <cell r="G7">
            <v>9</v>
          </cell>
          <cell r="H7">
            <v>0</v>
          </cell>
          <cell r="I7">
            <v>400</v>
          </cell>
          <cell r="J7" t="str">
            <v/>
          </cell>
          <cell r="K7" t="str">
            <v/>
          </cell>
          <cell r="L7">
            <v>2</v>
          </cell>
          <cell r="M7">
            <v>204</v>
          </cell>
          <cell r="N7">
            <v>203</v>
          </cell>
          <cell r="O7">
            <v>204</v>
          </cell>
          <cell r="P7">
            <v>1</v>
          </cell>
          <cell r="Q7">
            <v>103</v>
          </cell>
          <cell r="R7">
            <v>103</v>
          </cell>
          <cell r="S7">
            <v>103</v>
          </cell>
          <cell r="U7">
            <v>3</v>
          </cell>
          <cell r="V7">
            <v>30</v>
          </cell>
        </row>
        <row r="8">
          <cell r="B8" t="str">
            <v>06 - Filles U13 (ou regroupt 05 ?)</v>
          </cell>
          <cell r="C8">
            <v>0</v>
          </cell>
          <cell r="D8">
            <v>0</v>
          </cell>
          <cell r="E8">
            <v>9</v>
          </cell>
          <cell r="F8" t="str">
            <v/>
          </cell>
          <cell r="G8" t="str">
            <v/>
          </cell>
          <cell r="H8">
            <v>0</v>
          </cell>
          <cell r="I8">
            <v>400</v>
          </cell>
          <cell r="J8" t="str">
            <v/>
          </cell>
          <cell r="K8" t="str">
            <v/>
          </cell>
          <cell r="L8">
            <v>0</v>
          </cell>
          <cell r="M8">
            <v>204</v>
          </cell>
          <cell r="N8" t="str">
            <v/>
          </cell>
          <cell r="O8" t="str">
            <v/>
          </cell>
          <cell r="P8">
            <v>0</v>
          </cell>
          <cell r="Q8">
            <v>103</v>
          </cell>
          <cell r="R8" t="str">
            <v/>
          </cell>
          <cell r="S8" t="str">
            <v/>
          </cell>
          <cell r="U8">
            <v>0</v>
          </cell>
          <cell r="V8">
            <v>0</v>
          </cell>
        </row>
        <row r="9">
          <cell r="B9" t="str">
            <v>07 - Garçons U13</v>
          </cell>
          <cell r="C9">
            <v>29</v>
          </cell>
          <cell r="D9">
            <v>4</v>
          </cell>
          <cell r="E9">
            <v>13</v>
          </cell>
          <cell r="F9">
            <v>10</v>
          </cell>
          <cell r="G9">
            <v>13</v>
          </cell>
          <cell r="H9">
            <v>0</v>
          </cell>
          <cell r="I9">
            <v>400</v>
          </cell>
          <cell r="J9" t="str">
            <v/>
          </cell>
          <cell r="K9" t="str">
            <v/>
          </cell>
          <cell r="L9">
            <v>2</v>
          </cell>
          <cell r="M9">
            <v>206</v>
          </cell>
          <cell r="N9">
            <v>205</v>
          </cell>
          <cell r="O9">
            <v>206</v>
          </cell>
          <cell r="P9">
            <v>1</v>
          </cell>
          <cell r="Q9">
            <v>104</v>
          </cell>
          <cell r="R9">
            <v>104</v>
          </cell>
          <cell r="S9">
            <v>104</v>
          </cell>
          <cell r="U9">
            <v>3</v>
          </cell>
          <cell r="V9">
            <v>30</v>
          </cell>
        </row>
        <row r="10">
          <cell r="B10" t="str">
            <v>08 - Filles U15</v>
          </cell>
          <cell r="C10">
            <v>4</v>
          </cell>
          <cell r="D10">
            <v>1</v>
          </cell>
          <cell r="E10">
            <v>14</v>
          </cell>
          <cell r="F10">
            <v>14</v>
          </cell>
          <cell r="G10">
            <v>14</v>
          </cell>
          <cell r="H10">
            <v>0</v>
          </cell>
          <cell r="I10">
            <v>400</v>
          </cell>
          <cell r="J10" t="str">
            <v/>
          </cell>
          <cell r="K10" t="str">
            <v/>
          </cell>
          <cell r="L10">
            <v>0</v>
          </cell>
          <cell r="M10">
            <v>206</v>
          </cell>
          <cell r="N10" t="str">
            <v/>
          </cell>
          <cell r="O10" t="str">
            <v/>
          </cell>
          <cell r="P10">
            <v>0</v>
          </cell>
          <cell r="Q10">
            <v>104</v>
          </cell>
          <cell r="R10" t="str">
            <v/>
          </cell>
          <cell r="S10" t="str">
            <v/>
          </cell>
          <cell r="U10">
            <v>1</v>
          </cell>
          <cell r="V10">
            <v>14</v>
          </cell>
        </row>
        <row r="11">
          <cell r="B11" t="str">
            <v>09 - Garçons U15  +  Filles 15+</v>
          </cell>
          <cell r="C11">
            <v>21</v>
          </cell>
          <cell r="D11">
            <v>3</v>
          </cell>
          <cell r="E11">
            <v>17</v>
          </cell>
          <cell r="F11">
            <v>15</v>
          </cell>
          <cell r="G11">
            <v>17</v>
          </cell>
          <cell r="H11">
            <v>0</v>
          </cell>
          <cell r="I11">
            <v>400</v>
          </cell>
          <cell r="J11" t="str">
            <v/>
          </cell>
          <cell r="K11" t="str">
            <v/>
          </cell>
          <cell r="L11">
            <v>2</v>
          </cell>
          <cell r="M11">
            <v>208</v>
          </cell>
          <cell r="N11">
            <v>207</v>
          </cell>
          <cell r="O11">
            <v>208</v>
          </cell>
          <cell r="P11">
            <v>1</v>
          </cell>
          <cell r="Q11">
            <v>105</v>
          </cell>
          <cell r="R11">
            <v>105</v>
          </cell>
          <cell r="S11">
            <v>105</v>
          </cell>
          <cell r="U11">
            <v>3</v>
          </cell>
          <cell r="V11">
            <v>30</v>
          </cell>
        </row>
        <row r="12">
          <cell r="B12" t="str">
            <v>10 - Filles 15+ (ou regroupt 09 ?)</v>
          </cell>
          <cell r="C12">
            <v>0</v>
          </cell>
          <cell r="D12">
            <v>0</v>
          </cell>
          <cell r="E12">
            <v>17</v>
          </cell>
          <cell r="F12" t="str">
            <v/>
          </cell>
          <cell r="G12" t="str">
            <v/>
          </cell>
          <cell r="H12">
            <v>0</v>
          </cell>
          <cell r="I12">
            <v>400</v>
          </cell>
          <cell r="J12" t="str">
            <v/>
          </cell>
          <cell r="K12" t="str">
            <v/>
          </cell>
          <cell r="L12">
            <v>0</v>
          </cell>
          <cell r="M12">
            <v>208</v>
          </cell>
          <cell r="N12" t="str">
            <v/>
          </cell>
          <cell r="O12" t="str">
            <v/>
          </cell>
          <cell r="P12">
            <v>0</v>
          </cell>
          <cell r="Q12">
            <v>105</v>
          </cell>
          <cell r="R12" t="str">
            <v/>
          </cell>
          <cell r="S12" t="str">
            <v/>
          </cell>
          <cell r="U12">
            <v>0</v>
          </cell>
          <cell r="V12">
            <v>0</v>
          </cell>
        </row>
        <row r="13">
          <cell r="B13" t="str">
            <v>11 - Garçons U17</v>
          </cell>
          <cell r="C13">
            <v>13</v>
          </cell>
          <cell r="D13">
            <v>2</v>
          </cell>
          <cell r="E13">
            <v>19</v>
          </cell>
          <cell r="F13">
            <v>18</v>
          </cell>
          <cell r="G13">
            <v>19</v>
          </cell>
          <cell r="H13">
            <v>0</v>
          </cell>
          <cell r="I13">
            <v>400</v>
          </cell>
          <cell r="J13" t="str">
            <v/>
          </cell>
          <cell r="K13" t="str">
            <v/>
          </cell>
          <cell r="L13">
            <v>0</v>
          </cell>
          <cell r="M13">
            <v>208</v>
          </cell>
          <cell r="N13" t="str">
            <v/>
          </cell>
          <cell r="O13" t="str">
            <v/>
          </cell>
          <cell r="P13">
            <v>1</v>
          </cell>
          <cell r="Q13">
            <v>106</v>
          </cell>
          <cell r="R13">
            <v>106</v>
          </cell>
          <cell r="S13">
            <v>106</v>
          </cell>
          <cell r="U13">
            <v>2</v>
          </cell>
          <cell r="V13">
            <v>20</v>
          </cell>
        </row>
        <row r="14">
          <cell r="B14" t="str">
            <v>12 - Hommes 30+</v>
          </cell>
          <cell r="C14">
            <v>17</v>
          </cell>
          <cell r="D14">
            <v>3</v>
          </cell>
          <cell r="E14">
            <v>22</v>
          </cell>
          <cell r="F14">
            <v>20</v>
          </cell>
          <cell r="G14">
            <v>22</v>
          </cell>
          <cell r="H14">
            <v>0</v>
          </cell>
          <cell r="I14">
            <v>400</v>
          </cell>
          <cell r="J14" t="str">
            <v/>
          </cell>
          <cell r="K14" t="str">
            <v/>
          </cell>
          <cell r="L14">
            <v>2</v>
          </cell>
          <cell r="M14">
            <v>210</v>
          </cell>
          <cell r="N14">
            <v>209</v>
          </cell>
          <cell r="O14">
            <v>210</v>
          </cell>
          <cell r="P14">
            <v>1</v>
          </cell>
          <cell r="Q14">
            <v>107</v>
          </cell>
          <cell r="R14">
            <v>107</v>
          </cell>
          <cell r="S14">
            <v>107</v>
          </cell>
          <cell r="U14">
            <v>3</v>
          </cell>
          <cell r="V14">
            <v>30</v>
          </cell>
        </row>
        <row r="15">
          <cell r="B15" t="str">
            <v>13 - Hommes 17-29</v>
          </cell>
          <cell r="C15">
            <v>12</v>
          </cell>
          <cell r="D15">
            <v>2</v>
          </cell>
          <cell r="E15">
            <v>24</v>
          </cell>
          <cell r="F15">
            <v>23</v>
          </cell>
          <cell r="G15">
            <v>24</v>
          </cell>
          <cell r="H15">
            <v>0</v>
          </cell>
          <cell r="I15">
            <v>400</v>
          </cell>
          <cell r="J15" t="str">
            <v/>
          </cell>
          <cell r="K15" t="str">
            <v/>
          </cell>
          <cell r="L15">
            <v>0</v>
          </cell>
          <cell r="M15">
            <v>210</v>
          </cell>
          <cell r="N15" t="str">
            <v/>
          </cell>
          <cell r="O15" t="str">
            <v/>
          </cell>
          <cell r="P15">
            <v>1</v>
          </cell>
          <cell r="Q15">
            <v>108</v>
          </cell>
          <cell r="R15">
            <v>108</v>
          </cell>
          <cell r="S15">
            <v>108</v>
          </cell>
          <cell r="U15">
            <v>2</v>
          </cell>
          <cell r="V15">
            <v>20</v>
          </cell>
        </row>
        <row r="16">
          <cell r="C16">
            <v>0</v>
          </cell>
          <cell r="D16">
            <v>0</v>
          </cell>
          <cell r="E16">
            <v>24</v>
          </cell>
          <cell r="F16" t="str">
            <v/>
          </cell>
          <cell r="G16" t="str">
            <v/>
          </cell>
          <cell r="H16">
            <v>0</v>
          </cell>
          <cell r="I16">
            <v>400</v>
          </cell>
          <cell r="J16" t="str">
            <v/>
          </cell>
          <cell r="K16" t="str">
            <v/>
          </cell>
          <cell r="L16">
            <v>0</v>
          </cell>
          <cell r="M16">
            <v>210</v>
          </cell>
          <cell r="N16" t="str">
            <v/>
          </cell>
          <cell r="O16" t="str">
            <v/>
          </cell>
          <cell r="P16">
            <v>0</v>
          </cell>
          <cell r="Q16">
            <v>108</v>
          </cell>
          <cell r="R16" t="str">
            <v/>
          </cell>
          <cell r="S16" t="str">
            <v/>
          </cell>
          <cell r="U16">
            <v>0</v>
          </cell>
          <cell r="V16">
            <v>0</v>
          </cell>
        </row>
        <row r="17">
          <cell r="C17">
            <v>0</v>
          </cell>
          <cell r="D17">
            <v>0</v>
          </cell>
          <cell r="E17">
            <v>24</v>
          </cell>
          <cell r="F17" t="str">
            <v/>
          </cell>
          <cell r="G17" t="str">
            <v/>
          </cell>
          <cell r="H17">
            <v>0</v>
          </cell>
          <cell r="I17">
            <v>400</v>
          </cell>
          <cell r="J17" t="str">
            <v/>
          </cell>
          <cell r="K17" t="str">
            <v/>
          </cell>
          <cell r="L17">
            <v>0</v>
          </cell>
          <cell r="M17">
            <v>210</v>
          </cell>
          <cell r="N17" t="str">
            <v/>
          </cell>
          <cell r="O17" t="str">
            <v/>
          </cell>
          <cell r="P17">
            <v>0</v>
          </cell>
          <cell r="Q17">
            <v>108</v>
          </cell>
          <cell r="R17" t="str">
            <v/>
          </cell>
          <cell r="S17" t="str">
            <v/>
          </cell>
          <cell r="U17">
            <v>0</v>
          </cell>
          <cell r="V17">
            <v>0</v>
          </cell>
        </row>
        <row r="18">
          <cell r="C18">
            <v>0</v>
          </cell>
          <cell r="D18">
            <v>0</v>
          </cell>
          <cell r="E18">
            <v>24</v>
          </cell>
          <cell r="F18" t="str">
            <v/>
          </cell>
          <cell r="G18" t="str">
            <v/>
          </cell>
          <cell r="H18">
            <v>0</v>
          </cell>
          <cell r="I18">
            <v>400</v>
          </cell>
          <cell r="J18" t="str">
            <v/>
          </cell>
          <cell r="K18" t="str">
            <v/>
          </cell>
          <cell r="L18">
            <v>0</v>
          </cell>
          <cell r="M18">
            <v>210</v>
          </cell>
          <cell r="N18" t="str">
            <v/>
          </cell>
          <cell r="O18" t="str">
            <v/>
          </cell>
          <cell r="P18">
            <v>0</v>
          </cell>
          <cell r="Q18">
            <v>108</v>
          </cell>
          <cell r="R18" t="str">
            <v/>
          </cell>
          <cell r="S18" t="str">
            <v/>
          </cell>
          <cell r="U18">
            <v>0</v>
          </cell>
          <cell r="V18">
            <v>0</v>
          </cell>
        </row>
        <row r="19">
          <cell r="C19">
            <v>0</v>
          </cell>
          <cell r="D19">
            <v>0</v>
          </cell>
          <cell r="E19">
            <v>24</v>
          </cell>
          <cell r="F19" t="str">
            <v/>
          </cell>
          <cell r="G19" t="str">
            <v/>
          </cell>
          <cell r="H19">
            <v>0</v>
          </cell>
          <cell r="I19">
            <v>400</v>
          </cell>
          <cell r="J19" t="str">
            <v/>
          </cell>
          <cell r="K19" t="str">
            <v/>
          </cell>
          <cell r="L19">
            <v>0</v>
          </cell>
          <cell r="M19">
            <v>210</v>
          </cell>
          <cell r="N19" t="str">
            <v/>
          </cell>
          <cell r="O19" t="str">
            <v/>
          </cell>
          <cell r="P19">
            <v>0</v>
          </cell>
          <cell r="Q19">
            <v>108</v>
          </cell>
          <cell r="R19" t="str">
            <v/>
          </cell>
          <cell r="S19" t="str">
            <v/>
          </cell>
          <cell r="U19">
            <v>0</v>
          </cell>
          <cell r="V19">
            <v>0</v>
          </cell>
        </row>
        <row r="20">
          <cell r="C20">
            <v>0</v>
          </cell>
          <cell r="D20">
            <v>0</v>
          </cell>
          <cell r="E20">
            <v>24</v>
          </cell>
          <cell r="F20" t="str">
            <v/>
          </cell>
          <cell r="G20" t="str">
            <v/>
          </cell>
          <cell r="H20">
            <v>0</v>
          </cell>
          <cell r="I20">
            <v>400</v>
          </cell>
          <cell r="J20" t="str">
            <v/>
          </cell>
          <cell r="K20" t="str">
            <v/>
          </cell>
          <cell r="L20">
            <v>0</v>
          </cell>
          <cell r="M20">
            <v>210</v>
          </cell>
          <cell r="N20" t="str">
            <v/>
          </cell>
          <cell r="O20" t="str">
            <v/>
          </cell>
          <cell r="P20">
            <v>0</v>
          </cell>
          <cell r="Q20">
            <v>108</v>
          </cell>
          <cell r="R20" t="str">
            <v/>
          </cell>
          <cell r="S20" t="str">
            <v/>
          </cell>
          <cell r="U20">
            <v>0</v>
          </cell>
          <cell r="V20">
            <v>0</v>
          </cell>
        </row>
        <row r="21">
          <cell r="C21">
            <v>0</v>
          </cell>
          <cell r="D21">
            <v>0</v>
          </cell>
          <cell r="E21">
            <v>24</v>
          </cell>
          <cell r="F21" t="str">
            <v/>
          </cell>
          <cell r="G21" t="str">
            <v/>
          </cell>
          <cell r="H21">
            <v>0</v>
          </cell>
          <cell r="I21">
            <v>400</v>
          </cell>
          <cell r="J21" t="str">
            <v/>
          </cell>
          <cell r="K21" t="str">
            <v/>
          </cell>
          <cell r="L21">
            <v>0</v>
          </cell>
          <cell r="M21">
            <v>210</v>
          </cell>
          <cell r="N21" t="str">
            <v/>
          </cell>
          <cell r="O21" t="str">
            <v/>
          </cell>
          <cell r="P21">
            <v>0</v>
          </cell>
          <cell r="Q21">
            <v>108</v>
          </cell>
          <cell r="R21" t="str">
            <v/>
          </cell>
          <cell r="S21" t="str">
            <v/>
          </cell>
          <cell r="U21">
            <v>0</v>
          </cell>
          <cell r="V21">
            <v>0</v>
          </cell>
        </row>
        <row r="22">
          <cell r="C22">
            <v>0</v>
          </cell>
          <cell r="D22">
            <v>0</v>
          </cell>
          <cell r="E22">
            <v>24</v>
          </cell>
          <cell r="F22" t="str">
            <v/>
          </cell>
          <cell r="G22" t="str">
            <v/>
          </cell>
          <cell r="H22">
            <v>0</v>
          </cell>
          <cell r="I22">
            <v>400</v>
          </cell>
          <cell r="J22" t="str">
            <v/>
          </cell>
          <cell r="K22" t="str">
            <v/>
          </cell>
          <cell r="L22">
            <v>0</v>
          </cell>
          <cell r="M22">
            <v>210</v>
          </cell>
          <cell r="N22" t="str">
            <v/>
          </cell>
          <cell r="O22" t="str">
            <v/>
          </cell>
          <cell r="P22">
            <v>0</v>
          </cell>
          <cell r="Q22">
            <v>108</v>
          </cell>
          <cell r="R22" t="str">
            <v/>
          </cell>
          <cell r="S22" t="str">
            <v/>
          </cell>
          <cell r="U22">
            <v>0</v>
          </cell>
          <cell r="V22">
            <v>0</v>
          </cell>
        </row>
        <row r="23">
          <cell r="C23">
            <v>0</v>
          </cell>
          <cell r="D23">
            <v>0</v>
          </cell>
          <cell r="E23">
            <v>24</v>
          </cell>
          <cell r="F23" t="str">
            <v/>
          </cell>
          <cell r="G23" t="str">
            <v/>
          </cell>
          <cell r="H23">
            <v>0</v>
          </cell>
          <cell r="I23">
            <v>400</v>
          </cell>
          <cell r="J23" t="str">
            <v/>
          </cell>
          <cell r="K23" t="str">
            <v/>
          </cell>
          <cell r="L23">
            <v>0</v>
          </cell>
          <cell r="M23">
            <v>210</v>
          </cell>
          <cell r="N23" t="str">
            <v/>
          </cell>
          <cell r="O23" t="str">
            <v/>
          </cell>
          <cell r="P23">
            <v>0</v>
          </cell>
          <cell r="Q23">
            <v>108</v>
          </cell>
          <cell r="R23" t="str">
            <v/>
          </cell>
          <cell r="S23" t="str">
            <v/>
          </cell>
          <cell r="U23">
            <v>0</v>
          </cell>
          <cell r="V23">
            <v>0</v>
          </cell>
        </row>
        <row r="24">
          <cell r="C24">
            <v>0</v>
          </cell>
          <cell r="D24">
            <v>0</v>
          </cell>
          <cell r="E24">
            <v>24</v>
          </cell>
          <cell r="F24" t="str">
            <v/>
          </cell>
          <cell r="G24" t="str">
            <v/>
          </cell>
          <cell r="H24">
            <v>0</v>
          </cell>
          <cell r="I24">
            <v>400</v>
          </cell>
          <cell r="J24" t="str">
            <v/>
          </cell>
          <cell r="K24" t="str">
            <v/>
          </cell>
          <cell r="L24">
            <v>0</v>
          </cell>
          <cell r="M24">
            <v>210</v>
          </cell>
          <cell r="N24" t="str">
            <v/>
          </cell>
          <cell r="O24" t="str">
            <v/>
          </cell>
          <cell r="P24">
            <v>0</v>
          </cell>
          <cell r="Q24">
            <v>108</v>
          </cell>
          <cell r="R24" t="str">
            <v/>
          </cell>
          <cell r="S24" t="str">
            <v/>
          </cell>
          <cell r="U24">
            <v>0</v>
          </cell>
          <cell r="V24">
            <v>0</v>
          </cell>
        </row>
        <row r="25">
          <cell r="C25">
            <v>0</v>
          </cell>
          <cell r="D25">
            <v>0</v>
          </cell>
          <cell r="E25">
            <v>24</v>
          </cell>
          <cell r="F25" t="str">
            <v/>
          </cell>
          <cell r="G25" t="str">
            <v/>
          </cell>
          <cell r="H25">
            <v>0</v>
          </cell>
          <cell r="I25">
            <v>400</v>
          </cell>
          <cell r="J25" t="str">
            <v/>
          </cell>
          <cell r="K25" t="str">
            <v/>
          </cell>
          <cell r="L25">
            <v>0</v>
          </cell>
          <cell r="M25">
            <v>210</v>
          </cell>
          <cell r="N25" t="str">
            <v/>
          </cell>
          <cell r="O25" t="str">
            <v/>
          </cell>
          <cell r="P25">
            <v>0</v>
          </cell>
          <cell r="Q25">
            <v>108</v>
          </cell>
          <cell r="R25" t="str">
            <v/>
          </cell>
          <cell r="S25" t="str">
            <v/>
          </cell>
          <cell r="U25">
            <v>0</v>
          </cell>
          <cell r="V25">
            <v>0</v>
          </cell>
        </row>
        <row r="26">
          <cell r="C26">
            <v>0</v>
          </cell>
          <cell r="D26">
            <v>0</v>
          </cell>
          <cell r="E26">
            <v>24</v>
          </cell>
          <cell r="F26" t="str">
            <v/>
          </cell>
          <cell r="G26" t="str">
            <v/>
          </cell>
          <cell r="H26">
            <v>0</v>
          </cell>
          <cell r="I26">
            <v>400</v>
          </cell>
          <cell r="J26" t="str">
            <v/>
          </cell>
          <cell r="K26" t="str">
            <v/>
          </cell>
          <cell r="L26">
            <v>0</v>
          </cell>
          <cell r="M26">
            <v>210</v>
          </cell>
          <cell r="N26" t="str">
            <v/>
          </cell>
          <cell r="O26" t="str">
            <v/>
          </cell>
          <cell r="P26">
            <v>0</v>
          </cell>
          <cell r="Q26">
            <v>108</v>
          </cell>
          <cell r="R26" t="str">
            <v/>
          </cell>
          <cell r="S26" t="str">
            <v/>
          </cell>
          <cell r="U26">
            <v>0</v>
          </cell>
          <cell r="V26">
            <v>0</v>
          </cell>
        </row>
        <row r="27">
          <cell r="C27">
            <v>0</v>
          </cell>
          <cell r="D27">
            <v>0</v>
          </cell>
          <cell r="E27">
            <v>24</v>
          </cell>
          <cell r="F27" t="str">
            <v/>
          </cell>
          <cell r="G27" t="str">
            <v/>
          </cell>
          <cell r="H27">
            <v>0</v>
          </cell>
          <cell r="I27">
            <v>400</v>
          </cell>
          <cell r="J27" t="str">
            <v/>
          </cell>
          <cell r="K27" t="str">
            <v/>
          </cell>
          <cell r="L27">
            <v>0</v>
          </cell>
          <cell r="M27">
            <v>210</v>
          </cell>
          <cell r="N27" t="str">
            <v/>
          </cell>
          <cell r="O27" t="str">
            <v/>
          </cell>
          <cell r="P27">
            <v>0</v>
          </cell>
          <cell r="Q27">
            <v>108</v>
          </cell>
          <cell r="R27" t="str">
            <v/>
          </cell>
          <cell r="S27" t="str">
            <v/>
          </cell>
          <cell r="U27">
            <v>0</v>
          </cell>
          <cell r="V27">
            <v>0</v>
          </cell>
        </row>
        <row r="28">
          <cell r="C28">
            <v>0</v>
          </cell>
          <cell r="D28">
            <v>0</v>
          </cell>
          <cell r="E28">
            <v>24</v>
          </cell>
          <cell r="F28" t="str">
            <v/>
          </cell>
          <cell r="G28" t="str">
            <v/>
          </cell>
          <cell r="H28">
            <v>0</v>
          </cell>
          <cell r="I28">
            <v>400</v>
          </cell>
          <cell r="J28" t="str">
            <v/>
          </cell>
          <cell r="K28" t="str">
            <v/>
          </cell>
          <cell r="L28">
            <v>0</v>
          </cell>
          <cell r="M28">
            <v>210</v>
          </cell>
          <cell r="N28" t="str">
            <v/>
          </cell>
          <cell r="O28" t="str">
            <v/>
          </cell>
          <cell r="P28">
            <v>0</v>
          </cell>
          <cell r="Q28">
            <v>108</v>
          </cell>
          <cell r="R28" t="str">
            <v/>
          </cell>
          <cell r="S28" t="str">
            <v/>
          </cell>
          <cell r="U28">
            <v>0</v>
          </cell>
          <cell r="V28">
            <v>0</v>
          </cell>
        </row>
      </sheetData>
      <sheetData sheetId="5" refreshError="1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800AC-B111-42EC-8E91-568D6C5BAF30}">
  <sheetPr codeName="Feuil4">
    <tabColor rgb="FF92D050"/>
    <pageSetUpPr fitToPage="1"/>
  </sheetPr>
  <dimension ref="A1:AA269"/>
  <sheetViews>
    <sheetView tabSelected="1" zoomScaleNormal="100" workbookViewId="0">
      <pane xSplit="8" ySplit="1" topLeftCell="Z2" activePane="bottomRight" state="frozen"/>
      <selection pane="topRight" activeCell="I1" sqref="I1"/>
      <selection pane="bottomLeft" activeCell="A2" sqref="A2"/>
      <selection pane="bottomRight" activeCell="AD14" sqref="AD14"/>
    </sheetView>
  </sheetViews>
  <sheetFormatPr baseColWidth="10" defaultColWidth="11.5" defaultRowHeight="15" outlineLevelCol="1" x14ac:dyDescent="0.2"/>
  <cols>
    <col min="1" max="1" width="4.83203125" hidden="1" customWidth="1"/>
    <col min="2" max="2" width="12.33203125" style="29" hidden="1" customWidth="1" outlineLevel="1"/>
    <col min="3" max="4" width="7.1640625" style="29" hidden="1" customWidth="1" outlineLevel="1"/>
    <col min="5" max="5" width="5.83203125" style="29" customWidth="1" collapsed="1"/>
    <col min="6" max="6" width="25.6640625" customWidth="1"/>
    <col min="7" max="7" width="15.6640625" style="30" customWidth="1"/>
    <col min="8" max="8" width="28.1640625" style="30" customWidth="1"/>
    <col min="9" max="9" width="6.5" style="31" hidden="1" customWidth="1"/>
    <col min="10" max="10" width="5.83203125" style="31" hidden="1" customWidth="1"/>
    <col min="11" max="13" width="5.6640625" style="31" hidden="1" customWidth="1"/>
    <col min="14" max="14" width="6.83203125" style="31" hidden="1" customWidth="1"/>
    <col min="15" max="15" width="7.33203125" style="31" hidden="1" customWidth="1"/>
    <col min="16" max="16" width="8.6640625" style="31" hidden="1" customWidth="1"/>
    <col min="17" max="17" width="5.83203125" style="31" hidden="1" customWidth="1"/>
    <col min="18" max="18" width="7.5" style="31" hidden="1" customWidth="1"/>
    <col min="19" max="19" width="8.6640625" style="31" hidden="1" customWidth="1"/>
    <col min="20" max="20" width="5.6640625" style="31" hidden="1" customWidth="1"/>
    <col min="21" max="21" width="7.33203125" style="31" hidden="1" customWidth="1"/>
    <col min="22" max="22" width="8" style="31" hidden="1" customWidth="1"/>
    <col min="23" max="23" width="5.83203125" style="31" hidden="1" customWidth="1"/>
    <col min="24" max="24" width="7.33203125" style="31" hidden="1" customWidth="1"/>
    <col min="25" max="25" width="3.5" hidden="1" customWidth="1"/>
    <col min="26" max="26" width="7.83203125" customWidth="1"/>
    <col min="27" max="27" width="7.83203125" hidden="1" customWidth="1"/>
  </cols>
  <sheetData>
    <row r="1" spans="1:27" x14ac:dyDescent="0.2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1" t="s">
        <v>5</v>
      </c>
      <c r="G1" s="4" t="s">
        <v>6</v>
      </c>
      <c r="H1" s="4" t="s">
        <v>7</v>
      </c>
      <c r="I1" s="5" t="s">
        <v>8</v>
      </c>
      <c r="J1" s="6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7" t="s">
        <v>14</v>
      </c>
      <c r="P1" s="9" t="s">
        <v>15</v>
      </c>
      <c r="Q1" s="10" t="s">
        <v>9</v>
      </c>
      <c r="R1" s="11" t="s">
        <v>14</v>
      </c>
      <c r="S1" s="12" t="s">
        <v>16</v>
      </c>
      <c r="T1" s="12" t="s">
        <v>9</v>
      </c>
      <c r="U1" s="13" t="s">
        <v>14</v>
      </c>
      <c r="V1" s="14" t="s">
        <v>17</v>
      </c>
      <c r="W1" s="14" t="s">
        <v>9</v>
      </c>
      <c r="X1" s="14" t="s">
        <v>14</v>
      </c>
      <c r="Z1" s="15" t="s">
        <v>18</v>
      </c>
      <c r="AA1" s="16" t="s">
        <v>19</v>
      </c>
    </row>
    <row r="2" spans="1:27" s="17" customFormat="1" ht="20.5" customHeight="1" x14ac:dyDescent="0.2">
      <c r="A2" s="17">
        <v>2</v>
      </c>
      <c r="B2" s="18">
        <v>20200052560</v>
      </c>
      <c r="C2" s="19">
        <v>2</v>
      </c>
      <c r="D2" s="20">
        <v>46</v>
      </c>
      <c r="E2" s="18" t="s">
        <v>20</v>
      </c>
      <c r="F2" s="21" t="s">
        <v>21</v>
      </c>
      <c r="G2" s="21" t="s">
        <v>22</v>
      </c>
      <c r="H2" s="21" t="s">
        <v>23</v>
      </c>
      <c r="I2" s="19">
        <v>2</v>
      </c>
      <c r="J2" s="19">
        <v>1</v>
      </c>
      <c r="K2" s="22">
        <v>1</v>
      </c>
      <c r="L2" s="22">
        <v>1</v>
      </c>
      <c r="M2" s="22">
        <v>1</v>
      </c>
      <c r="N2" s="22">
        <v>3</v>
      </c>
      <c r="O2" s="22">
        <v>1</v>
      </c>
      <c r="P2" s="22"/>
      <c r="Q2" s="22"/>
      <c r="R2" s="22"/>
      <c r="S2" s="22"/>
      <c r="T2" s="22"/>
      <c r="U2" s="22"/>
      <c r="V2" s="22">
        <v>101</v>
      </c>
      <c r="W2" s="22">
        <v>2</v>
      </c>
      <c r="X2" s="22">
        <v>1</v>
      </c>
      <c r="Z2" s="22">
        <f t="shared" ref="Z2:Z33" si="0">IF(O2="Abs","Abs",IF(X2&lt;&gt;"",X2,IF(U2&lt;&gt;"",CONCATENATE("1/2 ",U2),IF(R2&lt;&gt;"",CONCATENATE("1/4 ",R2),CONCATENATE("M ",O2)))))</f>
        <v>1</v>
      </c>
      <c r="AA2" s="22">
        <f>VLOOKUP(Z2,[3]base!$Q$3:$Z$27,HLOOKUP(VLOOKUP($H2,[3]Film!$B$3:$V$29,21,FALSE),[3]base!$R$1:$Z$2,2,FALSE)+1,FALSE)</f>
        <v>18</v>
      </c>
    </row>
    <row r="3" spans="1:27" s="23" customFormat="1" x14ac:dyDescent="0.2">
      <c r="A3" s="23">
        <v>3</v>
      </c>
      <c r="B3" s="18">
        <v>20230120921</v>
      </c>
      <c r="C3" s="19">
        <v>3</v>
      </c>
      <c r="D3" s="18">
        <v>31</v>
      </c>
      <c r="E3" s="18" t="s">
        <v>24</v>
      </c>
      <c r="F3" s="21" t="s">
        <v>25</v>
      </c>
      <c r="G3" s="21" t="s">
        <v>26</v>
      </c>
      <c r="H3" s="21" t="s">
        <v>23</v>
      </c>
      <c r="I3" s="19">
        <v>2</v>
      </c>
      <c r="J3" s="19">
        <v>2</v>
      </c>
      <c r="K3" s="19">
        <v>2</v>
      </c>
      <c r="L3" s="19">
        <v>2</v>
      </c>
      <c r="M3" s="19">
        <v>2</v>
      </c>
      <c r="N3" s="19">
        <v>6</v>
      </c>
      <c r="O3" s="19">
        <v>2</v>
      </c>
      <c r="P3" s="19"/>
      <c r="Q3" s="19"/>
      <c r="R3" s="19"/>
      <c r="S3" s="19"/>
      <c r="T3" s="19"/>
      <c r="U3" s="19"/>
      <c r="V3" s="19">
        <v>101</v>
      </c>
      <c r="W3" s="19">
        <v>4</v>
      </c>
      <c r="X3" s="19">
        <v>2</v>
      </c>
      <c r="Z3" s="19">
        <f t="shared" si="0"/>
        <v>2</v>
      </c>
      <c r="AA3" s="19">
        <f>VLOOKUP(Z3,[3]base!$Q$3:$Z$27,HLOOKUP(VLOOKUP($H3,[3]Film!$B$3:$V$29,21,FALSE),[3]base!$R$1:$Z$2,2,FALSE)+1,FALSE)</f>
        <v>14</v>
      </c>
    </row>
    <row r="4" spans="1:27" s="25" customFormat="1" x14ac:dyDescent="0.2">
      <c r="A4" s="17">
        <v>8</v>
      </c>
      <c r="B4" s="19">
        <v>20220087937</v>
      </c>
      <c r="C4" s="19">
        <v>13</v>
      </c>
      <c r="D4" s="19">
        <v>8</v>
      </c>
      <c r="E4" s="19" t="s">
        <v>27</v>
      </c>
      <c r="F4" s="17" t="s">
        <v>28</v>
      </c>
      <c r="G4" s="24" t="s">
        <v>26</v>
      </c>
      <c r="H4" s="24" t="s">
        <v>23</v>
      </c>
      <c r="I4" s="22">
        <v>1</v>
      </c>
      <c r="J4" s="22">
        <v>4</v>
      </c>
      <c r="K4" s="22">
        <v>2</v>
      </c>
      <c r="L4" s="22">
        <v>2</v>
      </c>
      <c r="M4" s="22">
        <v>2</v>
      </c>
      <c r="N4" s="22">
        <v>6</v>
      </c>
      <c r="O4" s="22">
        <v>2</v>
      </c>
      <c r="P4" s="22"/>
      <c r="Q4" s="22"/>
      <c r="R4" s="22"/>
      <c r="S4" s="22"/>
      <c r="T4" s="22"/>
      <c r="U4" s="22"/>
      <c r="V4" s="22">
        <v>101</v>
      </c>
      <c r="W4" s="22">
        <v>3</v>
      </c>
      <c r="X4" s="22">
        <v>3</v>
      </c>
      <c r="Y4" s="17"/>
      <c r="Z4" s="22">
        <f t="shared" si="0"/>
        <v>3</v>
      </c>
      <c r="AA4" s="22">
        <f>VLOOKUP(Z4,[3]base!$Q$3:$Z$27,HLOOKUP(VLOOKUP($H4,[3]Film!$B$3:$V$29,21,FALSE),[3]base!$R$1:$Z$2,2,FALSE)+1,FALSE)</f>
        <v>11</v>
      </c>
    </row>
    <row r="5" spans="1:27" x14ac:dyDescent="0.2">
      <c r="A5" s="26">
        <v>6</v>
      </c>
      <c r="B5" s="27">
        <v>20200052703</v>
      </c>
      <c r="C5" s="27">
        <v>6</v>
      </c>
      <c r="D5" s="27">
        <v>13</v>
      </c>
      <c r="E5" s="27" t="s">
        <v>29</v>
      </c>
      <c r="F5" s="26" t="s">
        <v>30</v>
      </c>
      <c r="G5" s="28" t="s">
        <v>26</v>
      </c>
      <c r="H5" s="28" t="s">
        <v>23</v>
      </c>
      <c r="I5" s="27">
        <v>2</v>
      </c>
      <c r="J5" s="27">
        <v>3</v>
      </c>
      <c r="K5" s="27">
        <v>3</v>
      </c>
      <c r="L5" s="27">
        <v>3</v>
      </c>
      <c r="M5" s="27">
        <v>3</v>
      </c>
      <c r="N5" s="27">
        <v>9</v>
      </c>
      <c r="O5" s="27">
        <v>3</v>
      </c>
      <c r="P5" s="27"/>
      <c r="Q5" s="27"/>
      <c r="R5" s="27"/>
      <c r="S5" s="27"/>
      <c r="T5" s="27"/>
      <c r="U5" s="27"/>
      <c r="V5" s="27">
        <v>101</v>
      </c>
      <c r="W5" s="27">
        <v>6</v>
      </c>
      <c r="X5" s="27">
        <v>4</v>
      </c>
      <c r="Y5" s="26"/>
      <c r="Z5" s="27">
        <f t="shared" si="0"/>
        <v>4</v>
      </c>
      <c r="AA5" s="27">
        <f>VLOOKUP(Z5,[3]base!$Q$3:$Z$27,HLOOKUP(VLOOKUP($H5,[3]Film!$B$3:$V$29,21,FALSE),[3]base!$R$1:$Z$2,2,FALSE)+1,FALSE)</f>
        <v>9</v>
      </c>
    </row>
    <row r="6" spans="1:27" x14ac:dyDescent="0.2">
      <c r="A6" s="26">
        <v>5</v>
      </c>
      <c r="B6" s="27">
        <v>20230124059</v>
      </c>
      <c r="C6" s="27">
        <v>5</v>
      </c>
      <c r="D6" s="27">
        <v>19</v>
      </c>
      <c r="E6" s="27" t="s">
        <v>31</v>
      </c>
      <c r="F6" s="26" t="s">
        <v>32</v>
      </c>
      <c r="G6" s="28" t="s">
        <v>22</v>
      </c>
      <c r="H6" s="28" t="s">
        <v>23</v>
      </c>
      <c r="I6" s="27">
        <v>1</v>
      </c>
      <c r="J6" s="27">
        <v>3</v>
      </c>
      <c r="K6" s="27">
        <v>3</v>
      </c>
      <c r="L6" s="27">
        <v>3</v>
      </c>
      <c r="M6" s="27">
        <v>4</v>
      </c>
      <c r="N6" s="27">
        <v>10</v>
      </c>
      <c r="O6" s="27">
        <v>3</v>
      </c>
      <c r="P6" s="27"/>
      <c r="Q6" s="27"/>
      <c r="R6" s="27"/>
      <c r="S6" s="27"/>
      <c r="T6" s="27"/>
      <c r="U6" s="27"/>
      <c r="V6" s="27">
        <v>101</v>
      </c>
      <c r="W6" s="27">
        <v>5</v>
      </c>
      <c r="X6" s="27">
        <v>5</v>
      </c>
      <c r="Y6" s="26"/>
      <c r="Z6" s="27">
        <f t="shared" si="0"/>
        <v>5</v>
      </c>
      <c r="AA6" s="27">
        <f>VLOOKUP(Z6,[3]base!$Q$3:$Z$27,HLOOKUP(VLOOKUP($H6,[3]Film!$B$3:$V$29,21,FALSE),[3]base!$R$1:$Z$2,2,FALSE)+1,FALSE)</f>
        <v>8</v>
      </c>
    </row>
    <row r="7" spans="1:27" x14ac:dyDescent="0.2">
      <c r="A7">
        <v>1</v>
      </c>
      <c r="B7" s="29">
        <v>20230120902</v>
      </c>
      <c r="C7" s="29">
        <v>1</v>
      </c>
      <c r="D7" s="29">
        <v>50</v>
      </c>
      <c r="E7" s="29" t="s">
        <v>33</v>
      </c>
      <c r="F7" t="s">
        <v>34</v>
      </c>
      <c r="G7" s="30" t="s">
        <v>35</v>
      </c>
      <c r="H7" s="30" t="s">
        <v>23</v>
      </c>
      <c r="I7" s="31">
        <v>1</v>
      </c>
      <c r="J7" s="31">
        <v>1</v>
      </c>
      <c r="K7" s="31">
        <v>1</v>
      </c>
      <c r="L7" s="31">
        <v>1</v>
      </c>
      <c r="M7" s="31">
        <v>1</v>
      </c>
      <c r="N7" s="31">
        <v>3</v>
      </c>
      <c r="O7" s="31">
        <v>1</v>
      </c>
      <c r="V7" s="31">
        <v>101</v>
      </c>
      <c r="W7" s="31">
        <v>1</v>
      </c>
      <c r="X7" s="31">
        <v>6</v>
      </c>
      <c r="Z7" s="31">
        <f t="shared" si="0"/>
        <v>6</v>
      </c>
      <c r="AA7" s="31">
        <f>VLOOKUP(Z7,[3]base!$Q$3:$Z$27,HLOOKUP(VLOOKUP($H7,[3]Film!$B$3:$V$29,21,FALSE),[3]base!$R$1:$Z$2,2,FALSE)+1,FALSE)</f>
        <v>7</v>
      </c>
    </row>
    <row r="8" spans="1:27" x14ac:dyDescent="0.2">
      <c r="A8">
        <v>4</v>
      </c>
      <c r="B8" s="29">
        <v>20230124052</v>
      </c>
      <c r="C8" s="29">
        <v>4</v>
      </c>
      <c r="D8" s="29">
        <v>21</v>
      </c>
      <c r="E8" s="29" t="s">
        <v>36</v>
      </c>
      <c r="F8" t="s">
        <v>37</v>
      </c>
      <c r="G8" s="30" t="s">
        <v>38</v>
      </c>
      <c r="H8" s="30" t="s">
        <v>23</v>
      </c>
      <c r="I8" s="31">
        <v>1</v>
      </c>
      <c r="J8" s="31">
        <v>2</v>
      </c>
      <c r="K8" s="31">
        <v>4</v>
      </c>
      <c r="L8" s="31">
        <v>4</v>
      </c>
      <c r="M8" s="31">
        <v>3</v>
      </c>
      <c r="N8" s="31">
        <v>11</v>
      </c>
      <c r="O8" s="31">
        <v>4</v>
      </c>
      <c r="V8" s="31">
        <v>101</v>
      </c>
      <c r="W8" s="31">
        <v>7</v>
      </c>
      <c r="X8" s="31">
        <v>7</v>
      </c>
      <c r="Z8" s="31">
        <f t="shared" si="0"/>
        <v>7</v>
      </c>
      <c r="AA8" s="31">
        <f>VLOOKUP(Z8,[3]base!$Q$3:$Z$27,HLOOKUP(VLOOKUP($H8,[3]Film!$B$3:$V$29,21,FALSE),[3]base!$R$1:$Z$2,2,FALSE)+1,FALSE)</f>
        <v>6</v>
      </c>
    </row>
    <row r="9" spans="1:27" s="26" customFormat="1" x14ac:dyDescent="0.2">
      <c r="A9">
        <v>10</v>
      </c>
      <c r="B9" s="29">
        <v>20230123744</v>
      </c>
      <c r="C9" s="29">
        <v>16</v>
      </c>
      <c r="D9" s="29">
        <v>4</v>
      </c>
      <c r="E9" s="29" t="s">
        <v>39</v>
      </c>
      <c r="F9" t="s">
        <v>40</v>
      </c>
      <c r="G9" s="30" t="s">
        <v>22</v>
      </c>
      <c r="H9" s="30" t="s">
        <v>23</v>
      </c>
      <c r="I9" s="31">
        <v>2</v>
      </c>
      <c r="J9" s="31">
        <v>5</v>
      </c>
      <c r="K9" s="31">
        <v>4</v>
      </c>
      <c r="L9" s="31">
        <v>5</v>
      </c>
      <c r="M9" s="31">
        <v>4</v>
      </c>
      <c r="N9" s="31">
        <v>13</v>
      </c>
      <c r="O9" s="31">
        <v>4</v>
      </c>
      <c r="P9" s="31"/>
      <c r="Q9" s="31"/>
      <c r="R9" s="31"/>
      <c r="S9" s="31"/>
      <c r="T9" s="31"/>
      <c r="U9" s="31"/>
      <c r="V9" s="31">
        <v>101</v>
      </c>
      <c r="W9" s="31">
        <v>8</v>
      </c>
      <c r="X9" s="31">
        <v>8</v>
      </c>
      <c r="Y9"/>
      <c r="Z9" s="31">
        <f t="shared" si="0"/>
        <v>8</v>
      </c>
      <c r="AA9" s="31">
        <f>VLOOKUP(Z9,[3]base!$Q$3:$Z$27,HLOOKUP(VLOOKUP($H9,[3]Film!$B$3:$V$29,21,FALSE),[3]base!$R$1:$Z$2,2,FALSE)+1,FALSE)</f>
        <v>5</v>
      </c>
    </row>
    <row r="10" spans="1:27" x14ac:dyDescent="0.2">
      <c r="A10">
        <v>9</v>
      </c>
      <c r="B10" s="29">
        <v>20220119994</v>
      </c>
      <c r="C10" s="29">
        <v>14</v>
      </c>
      <c r="D10" s="29">
        <v>8</v>
      </c>
      <c r="E10" s="29" t="s">
        <v>41</v>
      </c>
      <c r="F10" t="s">
        <v>42</v>
      </c>
      <c r="G10" s="30" t="s">
        <v>26</v>
      </c>
      <c r="H10" s="30" t="s">
        <v>23</v>
      </c>
      <c r="I10" s="31">
        <v>1</v>
      </c>
      <c r="J10" s="31">
        <v>5</v>
      </c>
      <c r="K10" s="29">
        <v>5</v>
      </c>
      <c r="L10" s="29">
        <v>5</v>
      </c>
      <c r="M10" s="29">
        <v>5</v>
      </c>
      <c r="N10" s="29">
        <v>15</v>
      </c>
      <c r="O10" s="29">
        <v>5</v>
      </c>
      <c r="P10" s="29"/>
      <c r="Q10" s="29"/>
      <c r="R10" s="29"/>
      <c r="S10" s="29"/>
      <c r="T10" s="29"/>
      <c r="U10" s="29"/>
      <c r="V10" s="29"/>
      <c r="W10" s="29"/>
      <c r="X10" s="29"/>
      <c r="Y10" s="32"/>
      <c r="Z10" s="31" t="str">
        <f t="shared" si="0"/>
        <v>M 5</v>
      </c>
      <c r="AA10" s="31">
        <f>VLOOKUP(Z10,[3]base!$Q$3:$Z$27,HLOOKUP(VLOOKUP($H10,[3]Film!$B$3:$V$29,21,FALSE),[3]base!$R$1:$Z$2,2,FALSE)+1,FALSE)</f>
        <v>4</v>
      </c>
    </row>
    <row r="11" spans="1:27" x14ac:dyDescent="0.2">
      <c r="A11">
        <v>7</v>
      </c>
      <c r="B11" s="33">
        <v>20230122385</v>
      </c>
      <c r="C11" s="29">
        <v>12</v>
      </c>
      <c r="D11" s="33">
        <v>9</v>
      </c>
      <c r="E11" s="33" t="s">
        <v>43</v>
      </c>
      <c r="F11" s="34" t="s">
        <v>44</v>
      </c>
      <c r="G11" s="34" t="s">
        <v>26</v>
      </c>
      <c r="H11" s="34" t="s">
        <v>23</v>
      </c>
      <c r="I11" s="29">
        <v>2</v>
      </c>
      <c r="J11" s="29">
        <v>4</v>
      </c>
      <c r="K11" s="31">
        <v>5</v>
      </c>
      <c r="L11" s="31">
        <v>4</v>
      </c>
      <c r="M11" s="31">
        <v>5</v>
      </c>
      <c r="N11" s="31">
        <v>14</v>
      </c>
      <c r="O11" s="31">
        <v>5</v>
      </c>
      <c r="Z11" s="31" t="str">
        <f t="shared" si="0"/>
        <v>M 5</v>
      </c>
      <c r="AA11" s="31">
        <f>VLOOKUP(Z11,[3]base!$Q$3:$Z$27,HLOOKUP(VLOOKUP($H11,[3]Film!$B$3:$V$29,21,FALSE),[3]base!$R$1:$Z$2,2,FALSE)+1,FALSE)</f>
        <v>4</v>
      </c>
    </row>
    <row r="12" spans="1:27" s="17" customFormat="1" ht="20.5" customHeight="1" x14ac:dyDescent="0.2">
      <c r="A12" s="17">
        <v>12</v>
      </c>
      <c r="B12" s="18">
        <v>20200032278</v>
      </c>
      <c r="C12" s="19">
        <v>2</v>
      </c>
      <c r="D12" s="20">
        <v>53</v>
      </c>
      <c r="E12" s="18" t="s">
        <v>45</v>
      </c>
      <c r="F12" s="21" t="s">
        <v>46</v>
      </c>
      <c r="G12" s="21" t="s">
        <v>22</v>
      </c>
      <c r="H12" s="21" t="s">
        <v>47</v>
      </c>
      <c r="I12" s="19">
        <v>4</v>
      </c>
      <c r="J12" s="19">
        <v>1</v>
      </c>
      <c r="K12" s="22">
        <v>1</v>
      </c>
      <c r="L12" s="22">
        <v>1</v>
      </c>
      <c r="M12" s="22">
        <v>1</v>
      </c>
      <c r="N12" s="22">
        <v>3</v>
      </c>
      <c r="O12" s="22">
        <v>1</v>
      </c>
      <c r="P12" s="22"/>
      <c r="Q12" s="22"/>
      <c r="R12" s="22"/>
      <c r="S12" s="22">
        <v>202</v>
      </c>
      <c r="T12" s="22">
        <v>1</v>
      </c>
      <c r="U12" s="22">
        <v>1</v>
      </c>
      <c r="V12" s="22">
        <v>102</v>
      </c>
      <c r="W12" s="22">
        <v>1.9999999999999996</v>
      </c>
      <c r="X12" s="22">
        <v>1</v>
      </c>
      <c r="Z12" s="22">
        <f t="shared" si="0"/>
        <v>1</v>
      </c>
      <c r="AA12" s="22">
        <f>VLOOKUP(Z12,[3]base!$Q$3:$Z$27,HLOOKUP(VLOOKUP($H12,[3]Film!$B$3:$V$29,21,FALSE),[3]base!$R$1:$Z$2,2,FALSE)+1,FALSE)</f>
        <v>22</v>
      </c>
    </row>
    <row r="13" spans="1:27" s="23" customFormat="1" x14ac:dyDescent="0.2">
      <c r="A13" s="23">
        <v>11</v>
      </c>
      <c r="B13" s="18">
        <v>20200031163</v>
      </c>
      <c r="C13" s="19">
        <v>1</v>
      </c>
      <c r="D13" s="18">
        <v>55</v>
      </c>
      <c r="E13" s="18" t="s">
        <v>48</v>
      </c>
      <c r="F13" s="21" t="s">
        <v>49</v>
      </c>
      <c r="G13" s="21" t="s">
        <v>22</v>
      </c>
      <c r="H13" s="21" t="s">
        <v>47</v>
      </c>
      <c r="I13" s="19">
        <v>3</v>
      </c>
      <c r="J13" s="19">
        <v>1</v>
      </c>
      <c r="K13" s="19">
        <v>1</v>
      </c>
      <c r="L13" s="19">
        <v>1</v>
      </c>
      <c r="M13" s="19">
        <v>1</v>
      </c>
      <c r="N13" s="19">
        <v>3</v>
      </c>
      <c r="O13" s="19">
        <v>1</v>
      </c>
      <c r="P13" s="19"/>
      <c r="Q13" s="19"/>
      <c r="R13" s="19"/>
      <c r="S13" s="19">
        <v>201</v>
      </c>
      <c r="T13" s="19">
        <v>1</v>
      </c>
      <c r="U13" s="19">
        <v>1</v>
      </c>
      <c r="V13" s="19">
        <v>102</v>
      </c>
      <c r="W13" s="19">
        <v>1.0000000000000009</v>
      </c>
      <c r="X13" s="19">
        <v>2</v>
      </c>
      <c r="Z13" s="19">
        <f t="shared" si="0"/>
        <v>2</v>
      </c>
      <c r="AA13" s="19">
        <f>VLOOKUP(Z13,[3]base!$Q$3:$Z$27,HLOOKUP(VLOOKUP($H13,[3]Film!$B$3:$V$29,21,FALSE),[3]base!$R$1:$Z$2,2,FALSE)+1,FALSE)</f>
        <v>18</v>
      </c>
    </row>
    <row r="14" spans="1:27" s="25" customFormat="1" x14ac:dyDescent="0.2">
      <c r="A14" s="25">
        <v>14</v>
      </c>
      <c r="B14" s="35">
        <v>20220116850</v>
      </c>
      <c r="C14" s="36">
        <v>4</v>
      </c>
      <c r="D14" s="35">
        <v>35</v>
      </c>
      <c r="E14" s="35" t="s">
        <v>50</v>
      </c>
      <c r="F14" s="37" t="s">
        <v>51</v>
      </c>
      <c r="G14" s="37" t="s">
        <v>22</v>
      </c>
      <c r="H14" s="37" t="s">
        <v>47</v>
      </c>
      <c r="I14" s="36">
        <v>5</v>
      </c>
      <c r="J14" s="36">
        <v>2</v>
      </c>
      <c r="K14" s="36">
        <v>1</v>
      </c>
      <c r="L14" s="36">
        <v>1</v>
      </c>
      <c r="M14" s="36">
        <v>2</v>
      </c>
      <c r="N14" s="36">
        <v>4</v>
      </c>
      <c r="O14" s="36">
        <v>1</v>
      </c>
      <c r="P14" s="36"/>
      <c r="Q14" s="36"/>
      <c r="R14" s="36"/>
      <c r="S14" s="36">
        <v>202</v>
      </c>
      <c r="T14" s="36">
        <v>2</v>
      </c>
      <c r="U14" s="36">
        <v>2</v>
      </c>
      <c r="V14" s="36">
        <v>102</v>
      </c>
      <c r="W14" s="36">
        <v>3.9999999999999991</v>
      </c>
      <c r="X14" s="36">
        <v>3</v>
      </c>
      <c r="Z14" s="36">
        <f t="shared" si="0"/>
        <v>3</v>
      </c>
      <c r="AA14" s="36">
        <f>VLOOKUP(Z14,[3]base!$Q$3:$Z$27,HLOOKUP(VLOOKUP($H14,[3]Film!$B$3:$V$29,21,FALSE),[3]base!$R$1:$Z$2,2,FALSE)+1,FALSE)</f>
        <v>15</v>
      </c>
    </row>
    <row r="15" spans="1:27" x14ac:dyDescent="0.2">
      <c r="A15">
        <v>13</v>
      </c>
      <c r="B15" s="29">
        <v>20210057538</v>
      </c>
      <c r="C15" s="29">
        <v>3</v>
      </c>
      <c r="D15" s="29">
        <v>38</v>
      </c>
      <c r="E15" s="29" t="s">
        <v>52</v>
      </c>
      <c r="F15" t="s">
        <v>53</v>
      </c>
      <c r="G15" s="30" t="s">
        <v>35</v>
      </c>
      <c r="H15" s="30" t="s">
        <v>47</v>
      </c>
      <c r="I15" s="31">
        <v>5</v>
      </c>
      <c r="J15" s="31">
        <v>1</v>
      </c>
      <c r="K15" s="31">
        <v>3</v>
      </c>
      <c r="L15" s="31">
        <v>3</v>
      </c>
      <c r="M15" s="31">
        <v>3</v>
      </c>
      <c r="N15" s="31">
        <v>9</v>
      </c>
      <c r="O15" s="31">
        <v>3</v>
      </c>
      <c r="S15" s="31">
        <v>201</v>
      </c>
      <c r="T15" s="31">
        <v>5</v>
      </c>
      <c r="U15" s="31">
        <v>4</v>
      </c>
      <c r="V15" s="31">
        <v>102</v>
      </c>
      <c r="W15" s="31">
        <v>7</v>
      </c>
      <c r="X15" s="31">
        <v>4</v>
      </c>
      <c r="Z15" s="31">
        <f t="shared" si="0"/>
        <v>4</v>
      </c>
      <c r="AA15" s="31">
        <f>VLOOKUP(Z15,[3]base!$Q$3:$Z$27,HLOOKUP(VLOOKUP($H15,[3]Film!$B$3:$V$29,21,FALSE),[3]base!$R$1:$Z$2,2,FALSE)+1,FALSE)</f>
        <v>13</v>
      </c>
    </row>
    <row r="16" spans="1:27" x14ac:dyDescent="0.2">
      <c r="A16">
        <v>16</v>
      </c>
      <c r="B16" s="29">
        <v>20210080960</v>
      </c>
      <c r="C16" s="29">
        <v>6</v>
      </c>
      <c r="D16" s="29">
        <v>33</v>
      </c>
      <c r="E16" s="29" t="s">
        <v>54</v>
      </c>
      <c r="F16" t="s">
        <v>55</v>
      </c>
      <c r="G16" s="30" t="s">
        <v>22</v>
      </c>
      <c r="H16" s="30" t="s">
        <v>47</v>
      </c>
      <c r="I16" s="31">
        <v>3</v>
      </c>
      <c r="J16" s="31">
        <v>2</v>
      </c>
      <c r="K16" s="31">
        <v>2</v>
      </c>
      <c r="L16" s="31">
        <v>2</v>
      </c>
      <c r="M16" s="31">
        <v>2</v>
      </c>
      <c r="N16" s="31">
        <v>6</v>
      </c>
      <c r="O16" s="31">
        <v>2</v>
      </c>
      <c r="S16" s="31">
        <v>202</v>
      </c>
      <c r="T16" s="31">
        <v>3</v>
      </c>
      <c r="U16" s="31">
        <v>3</v>
      </c>
      <c r="V16" s="31">
        <v>102</v>
      </c>
      <c r="W16" s="31">
        <v>6.0000000000000009</v>
      </c>
      <c r="X16" s="31">
        <v>5</v>
      </c>
      <c r="Z16" s="31">
        <f t="shared" si="0"/>
        <v>5</v>
      </c>
      <c r="AA16" s="31">
        <f>VLOOKUP(Z16,[3]base!$Q$3:$Z$27,HLOOKUP(VLOOKUP($H16,[3]Film!$B$3:$V$29,21,FALSE),[3]base!$R$1:$Z$2,2,FALSE)+1,FALSE)</f>
        <v>12</v>
      </c>
    </row>
    <row r="17" spans="1:27" x14ac:dyDescent="0.2">
      <c r="A17" s="26">
        <v>20</v>
      </c>
      <c r="B17" s="27">
        <v>20190022261</v>
      </c>
      <c r="C17" s="27">
        <v>12</v>
      </c>
      <c r="D17" s="27">
        <v>16</v>
      </c>
      <c r="E17" s="27" t="s">
        <v>56</v>
      </c>
      <c r="F17" s="26" t="s">
        <v>57</v>
      </c>
      <c r="G17" s="28" t="s">
        <v>26</v>
      </c>
      <c r="H17" s="28" t="s">
        <v>47</v>
      </c>
      <c r="I17" s="27">
        <v>5</v>
      </c>
      <c r="J17" s="27">
        <v>4</v>
      </c>
      <c r="K17" s="27">
        <v>2</v>
      </c>
      <c r="L17" s="27">
        <v>2</v>
      </c>
      <c r="M17" s="27">
        <v>1</v>
      </c>
      <c r="N17" s="27">
        <v>5</v>
      </c>
      <c r="O17" s="27">
        <v>2</v>
      </c>
      <c r="P17" s="27"/>
      <c r="Q17" s="27"/>
      <c r="R17" s="27"/>
      <c r="S17" s="27">
        <v>201</v>
      </c>
      <c r="T17" s="27">
        <v>3</v>
      </c>
      <c r="U17" s="27">
        <v>3</v>
      </c>
      <c r="V17" s="27">
        <v>102</v>
      </c>
      <c r="W17" s="27">
        <v>5</v>
      </c>
      <c r="X17" s="27">
        <v>6</v>
      </c>
      <c r="Y17" s="26"/>
      <c r="Z17" s="27">
        <f t="shared" si="0"/>
        <v>6</v>
      </c>
      <c r="AA17" s="27">
        <f>VLOOKUP(Z17,[3]base!$Q$3:$Z$27,HLOOKUP(VLOOKUP($H17,[3]Film!$B$3:$V$29,21,FALSE),[3]base!$R$1:$Z$2,2,FALSE)+1,FALSE)</f>
        <v>11</v>
      </c>
    </row>
    <row r="18" spans="1:27" x14ac:dyDescent="0.2">
      <c r="A18">
        <v>15</v>
      </c>
      <c r="B18" s="29">
        <v>20210058256</v>
      </c>
      <c r="C18" s="29">
        <v>5</v>
      </c>
      <c r="D18" s="29">
        <v>35</v>
      </c>
      <c r="E18" s="29" t="s">
        <v>58</v>
      </c>
      <c r="F18" t="s">
        <v>59</v>
      </c>
      <c r="G18" s="30" t="s">
        <v>22</v>
      </c>
      <c r="H18" s="30" t="s">
        <v>47</v>
      </c>
      <c r="I18" s="31">
        <v>4</v>
      </c>
      <c r="J18" s="31">
        <v>2</v>
      </c>
      <c r="K18" s="29">
        <v>2</v>
      </c>
      <c r="L18" s="29">
        <v>2</v>
      </c>
      <c r="M18" s="29">
        <v>2</v>
      </c>
      <c r="N18" s="29">
        <v>6</v>
      </c>
      <c r="O18" s="29">
        <v>2</v>
      </c>
      <c r="P18" s="29"/>
      <c r="Q18" s="29"/>
      <c r="R18" s="29"/>
      <c r="S18" s="29">
        <v>201</v>
      </c>
      <c r="T18" s="29">
        <v>2</v>
      </c>
      <c r="U18" s="29">
        <v>2</v>
      </c>
      <c r="V18" s="29">
        <v>102</v>
      </c>
      <c r="W18" s="29">
        <v>3.0000000000000004</v>
      </c>
      <c r="X18" s="29">
        <v>7</v>
      </c>
      <c r="Y18" s="32"/>
      <c r="Z18" s="31">
        <f t="shared" si="0"/>
        <v>7</v>
      </c>
      <c r="AA18" s="31">
        <f>VLOOKUP(Z18,[3]base!$Q$3:$Z$27,HLOOKUP(VLOOKUP($H18,[3]Film!$B$3:$V$29,21,FALSE),[3]base!$R$1:$Z$2,2,FALSE)+1,FALSE)</f>
        <v>10</v>
      </c>
    </row>
    <row r="19" spans="1:27" x14ac:dyDescent="0.2">
      <c r="A19">
        <v>18</v>
      </c>
      <c r="B19" s="29">
        <v>20220087898</v>
      </c>
      <c r="C19" s="29">
        <v>9</v>
      </c>
      <c r="D19" s="29">
        <v>25</v>
      </c>
      <c r="E19" s="29" t="s">
        <v>60</v>
      </c>
      <c r="F19" t="s">
        <v>61</v>
      </c>
      <c r="G19" s="30" t="s">
        <v>26</v>
      </c>
      <c r="H19" s="30" t="s">
        <v>47</v>
      </c>
      <c r="I19" s="31">
        <v>4</v>
      </c>
      <c r="J19" s="31">
        <v>3</v>
      </c>
      <c r="K19" s="29">
        <v>3</v>
      </c>
      <c r="L19" s="29">
        <v>3</v>
      </c>
      <c r="M19" s="29">
        <v>3</v>
      </c>
      <c r="N19" s="29">
        <v>9</v>
      </c>
      <c r="O19" s="29">
        <v>3</v>
      </c>
      <c r="P19" s="29"/>
      <c r="Q19" s="29"/>
      <c r="R19" s="29"/>
      <c r="S19" s="29">
        <v>202</v>
      </c>
      <c r="T19" s="29">
        <v>4</v>
      </c>
      <c r="U19" s="29">
        <v>4</v>
      </c>
      <c r="V19" s="29">
        <v>102</v>
      </c>
      <c r="W19" s="29">
        <v>8</v>
      </c>
      <c r="X19" s="29">
        <v>8</v>
      </c>
      <c r="Y19" s="32"/>
      <c r="Z19" s="31">
        <f t="shared" si="0"/>
        <v>8</v>
      </c>
      <c r="AA19" s="31">
        <f>VLOOKUP(Z19,[3]base!$Q$3:$Z$27,HLOOKUP(VLOOKUP($H19,[3]Film!$B$3:$V$29,21,FALSE),[3]base!$R$1:$Z$2,2,FALSE)+1,FALSE)</f>
        <v>9</v>
      </c>
    </row>
    <row r="20" spans="1:27" x14ac:dyDescent="0.2">
      <c r="A20">
        <v>17</v>
      </c>
      <c r="B20" s="29">
        <v>20220087917</v>
      </c>
      <c r="C20" s="29">
        <v>8</v>
      </c>
      <c r="D20" s="29">
        <v>25</v>
      </c>
      <c r="E20" s="29" t="s">
        <v>62</v>
      </c>
      <c r="F20" t="s">
        <v>63</v>
      </c>
      <c r="G20" s="30" t="s">
        <v>26</v>
      </c>
      <c r="H20" s="30" t="s">
        <v>47</v>
      </c>
      <c r="I20" s="31">
        <v>3</v>
      </c>
      <c r="J20" s="31">
        <v>3</v>
      </c>
      <c r="K20" s="29">
        <v>3</v>
      </c>
      <c r="L20" s="29">
        <v>3</v>
      </c>
      <c r="M20" s="29">
        <v>3</v>
      </c>
      <c r="N20" s="29">
        <v>9</v>
      </c>
      <c r="O20" s="29">
        <v>3</v>
      </c>
      <c r="P20" s="29"/>
      <c r="Q20" s="29"/>
      <c r="R20" s="29"/>
      <c r="S20" s="29">
        <v>201</v>
      </c>
      <c r="T20" s="29">
        <v>4</v>
      </c>
      <c r="U20" s="29">
        <v>5</v>
      </c>
      <c r="V20" s="29"/>
      <c r="W20" s="29"/>
      <c r="X20" s="29"/>
      <c r="Y20" s="32"/>
      <c r="Z20" s="31" t="str">
        <f t="shared" si="0"/>
        <v>1/2 5</v>
      </c>
      <c r="AA20" s="31">
        <f>VLOOKUP(Z20,[3]base!$Q$3:$Z$27,HLOOKUP(VLOOKUP($H20,[3]Film!$B$3:$V$29,21,FALSE),[3]base!$R$1:$Z$2,2,FALSE)+1,FALSE)</f>
        <v>8</v>
      </c>
    </row>
    <row r="21" spans="1:27" x14ac:dyDescent="0.2">
      <c r="A21">
        <v>157</v>
      </c>
      <c r="B21" s="29">
        <v>20220091804</v>
      </c>
      <c r="C21" s="29">
        <v>14</v>
      </c>
      <c r="D21" s="29">
        <v>16</v>
      </c>
      <c r="E21" s="29" t="s">
        <v>64</v>
      </c>
      <c r="F21" t="s">
        <v>65</v>
      </c>
      <c r="G21" s="30" t="s">
        <v>35</v>
      </c>
      <c r="H21" s="30" t="s">
        <v>47</v>
      </c>
      <c r="I21" s="31">
        <v>3</v>
      </c>
      <c r="J21" s="31">
        <v>4</v>
      </c>
      <c r="K21" s="29">
        <v>5</v>
      </c>
      <c r="L21" s="29">
        <v>4</v>
      </c>
      <c r="M21" s="29">
        <v>4</v>
      </c>
      <c r="N21" s="29">
        <v>13</v>
      </c>
      <c r="O21" s="29">
        <v>4</v>
      </c>
      <c r="P21" s="29"/>
      <c r="Q21" s="29"/>
      <c r="R21" s="29"/>
      <c r="S21" s="29">
        <v>202</v>
      </c>
      <c r="T21" s="29">
        <v>5</v>
      </c>
      <c r="U21" s="29">
        <v>5</v>
      </c>
      <c r="V21" s="29"/>
      <c r="W21" s="29"/>
      <c r="X21" s="29"/>
      <c r="Y21" s="32"/>
      <c r="Z21" s="31" t="str">
        <f t="shared" si="0"/>
        <v>1/2 5</v>
      </c>
      <c r="AA21" s="31">
        <f>VLOOKUP(Z21,[3]base!$Q$3:$Z$27,HLOOKUP(VLOOKUP($H21,[3]Film!$B$3:$V$29,21,FALSE),[3]base!$R$1:$Z$2,2,FALSE)+1,FALSE)</f>
        <v>8</v>
      </c>
    </row>
    <row r="22" spans="1:27" x14ac:dyDescent="0.2">
      <c r="A22">
        <v>26</v>
      </c>
      <c r="B22" s="29">
        <v>20220088614</v>
      </c>
      <c r="C22" s="29">
        <v>28</v>
      </c>
      <c r="D22" s="29">
        <v>4</v>
      </c>
      <c r="E22" s="29" t="s">
        <v>66</v>
      </c>
      <c r="F22" t="s">
        <v>67</v>
      </c>
      <c r="G22" s="30" t="s">
        <v>22</v>
      </c>
      <c r="H22" s="30" t="s">
        <v>47</v>
      </c>
      <c r="I22" s="31">
        <v>4</v>
      </c>
      <c r="J22" s="31">
        <v>6</v>
      </c>
      <c r="K22" s="31">
        <v>4</v>
      </c>
      <c r="L22" s="31">
        <v>4</v>
      </c>
      <c r="M22" s="31">
        <v>5</v>
      </c>
      <c r="N22" s="31">
        <v>13</v>
      </c>
      <c r="O22" s="31">
        <v>4</v>
      </c>
      <c r="S22" s="31">
        <v>201</v>
      </c>
      <c r="T22" s="31">
        <v>6</v>
      </c>
      <c r="U22" s="31">
        <v>6</v>
      </c>
      <c r="Z22" s="31" t="str">
        <f t="shared" si="0"/>
        <v>1/2 6</v>
      </c>
      <c r="AA22" s="31">
        <f>VLOOKUP(Z22,[3]base!$Q$3:$Z$27,HLOOKUP(VLOOKUP($H22,[3]Film!$B$3:$V$29,21,FALSE),[3]base!$R$1:$Z$2,2,FALSE)+1,FALSE)</f>
        <v>7</v>
      </c>
    </row>
    <row r="23" spans="1:27" x14ac:dyDescent="0.2">
      <c r="A23">
        <v>19</v>
      </c>
      <c r="B23" s="29">
        <v>20230125887</v>
      </c>
      <c r="C23" s="29">
        <v>11</v>
      </c>
      <c r="D23" s="29">
        <v>17</v>
      </c>
      <c r="E23" s="29" t="s">
        <v>68</v>
      </c>
      <c r="F23" t="s">
        <v>69</v>
      </c>
      <c r="G23" s="30" t="s">
        <v>22</v>
      </c>
      <c r="H23" s="30" t="s">
        <v>47</v>
      </c>
      <c r="I23" s="31">
        <v>5</v>
      </c>
      <c r="J23" s="31">
        <v>3</v>
      </c>
      <c r="K23" s="31">
        <v>4</v>
      </c>
      <c r="L23" s="31">
        <v>4</v>
      </c>
      <c r="M23" s="31">
        <v>4</v>
      </c>
      <c r="N23" s="31">
        <v>12</v>
      </c>
      <c r="O23" s="31">
        <v>4</v>
      </c>
      <c r="S23" s="31">
        <v>202</v>
      </c>
      <c r="T23" s="31">
        <v>6</v>
      </c>
      <c r="U23" s="31">
        <v>6</v>
      </c>
      <c r="Z23" s="31" t="str">
        <f t="shared" si="0"/>
        <v>1/2 6</v>
      </c>
      <c r="AA23" s="31">
        <f>VLOOKUP(Z23,[3]base!$Q$3:$Z$27,HLOOKUP(VLOOKUP($H23,[3]Film!$B$3:$V$29,21,FALSE),[3]base!$R$1:$Z$2,2,FALSE)+1,FALSE)</f>
        <v>7</v>
      </c>
    </row>
    <row r="24" spans="1:27" x14ac:dyDescent="0.2">
      <c r="A24">
        <v>22</v>
      </c>
      <c r="B24" s="29">
        <v>20220111200</v>
      </c>
      <c r="C24" s="29">
        <v>15</v>
      </c>
      <c r="D24" s="29">
        <v>15</v>
      </c>
      <c r="E24" s="29" t="s">
        <v>70</v>
      </c>
      <c r="F24" t="s">
        <v>71</v>
      </c>
      <c r="G24" s="30" t="s">
        <v>72</v>
      </c>
      <c r="H24" s="30" t="s">
        <v>47</v>
      </c>
      <c r="I24" s="31">
        <v>3</v>
      </c>
      <c r="J24" s="31">
        <v>5</v>
      </c>
      <c r="K24" s="29">
        <v>4</v>
      </c>
      <c r="L24" s="29">
        <v>5</v>
      </c>
      <c r="M24" s="29">
        <v>5</v>
      </c>
      <c r="N24" s="29">
        <v>14</v>
      </c>
      <c r="O24" s="29">
        <v>5</v>
      </c>
      <c r="P24" s="29"/>
      <c r="Q24" s="29"/>
      <c r="R24" s="29"/>
      <c r="S24" s="29"/>
      <c r="T24" s="29"/>
      <c r="U24" s="29"/>
      <c r="V24" s="29"/>
      <c r="W24" s="29"/>
      <c r="X24" s="29"/>
      <c r="Y24" s="32"/>
      <c r="Z24" s="31" t="str">
        <f t="shared" si="0"/>
        <v>M 5</v>
      </c>
      <c r="AA24" s="31">
        <f>VLOOKUP(Z24,[3]base!$Q$3:$Z$27,HLOOKUP(VLOOKUP($H24,[3]Film!$B$3:$V$29,21,FALSE),[3]base!$R$1:$Z$2,2,FALSE)+1,FALSE)</f>
        <v>4</v>
      </c>
    </row>
    <row r="25" spans="1:27" x14ac:dyDescent="0.2">
      <c r="A25">
        <v>32</v>
      </c>
      <c r="B25" s="29">
        <v>20220090199</v>
      </c>
      <c r="D25" s="29">
        <v>0</v>
      </c>
      <c r="E25" s="29" t="s">
        <v>73</v>
      </c>
      <c r="F25" t="s">
        <v>74</v>
      </c>
      <c r="G25" s="30" t="s">
        <v>22</v>
      </c>
      <c r="H25" s="30" t="s">
        <v>47</v>
      </c>
      <c r="I25" s="31">
        <v>4</v>
      </c>
      <c r="J25" s="31">
        <v>8</v>
      </c>
      <c r="K25" s="31">
        <v>5</v>
      </c>
      <c r="L25" s="31">
        <v>5</v>
      </c>
      <c r="M25" s="31">
        <v>4</v>
      </c>
      <c r="N25" s="31">
        <v>14</v>
      </c>
      <c r="O25" s="31">
        <v>5</v>
      </c>
      <c r="Z25" s="31" t="str">
        <f t="shared" si="0"/>
        <v>M 5</v>
      </c>
      <c r="AA25" s="31">
        <f>VLOOKUP(Z25,[3]base!$Q$3:$Z$27,HLOOKUP(VLOOKUP($H25,[3]Film!$B$3:$V$29,21,FALSE),[3]base!$R$1:$Z$2,2,FALSE)+1,FALSE)</f>
        <v>4</v>
      </c>
    </row>
    <row r="26" spans="1:27" x14ac:dyDescent="0.2">
      <c r="A26">
        <v>24</v>
      </c>
      <c r="B26" s="29">
        <v>20230123163</v>
      </c>
      <c r="C26" s="29">
        <v>22</v>
      </c>
      <c r="D26" s="29">
        <v>7</v>
      </c>
      <c r="E26" s="29" t="s">
        <v>75</v>
      </c>
      <c r="F26" t="s">
        <v>76</v>
      </c>
      <c r="G26" s="30" t="s">
        <v>22</v>
      </c>
      <c r="H26" s="30" t="s">
        <v>47</v>
      </c>
      <c r="I26" s="31">
        <v>5</v>
      </c>
      <c r="J26" s="31">
        <v>5</v>
      </c>
      <c r="K26" s="29">
        <v>5</v>
      </c>
      <c r="L26" s="29">
        <v>5</v>
      </c>
      <c r="M26" s="29">
        <v>5</v>
      </c>
      <c r="N26" s="29">
        <v>15</v>
      </c>
      <c r="O26" s="29">
        <v>5</v>
      </c>
      <c r="P26" s="29"/>
      <c r="Q26" s="29"/>
      <c r="R26" s="29"/>
      <c r="S26" s="29"/>
      <c r="T26" s="29"/>
      <c r="U26" s="29"/>
      <c r="V26" s="29"/>
      <c r="W26" s="29"/>
      <c r="X26" s="29"/>
      <c r="Y26" s="32"/>
      <c r="Z26" s="31" t="str">
        <f t="shared" si="0"/>
        <v>M 5</v>
      </c>
      <c r="AA26" s="31">
        <f>VLOOKUP(Z26,[3]base!$Q$3:$Z$27,HLOOKUP(VLOOKUP($H26,[3]Film!$B$3:$V$29,21,FALSE),[3]base!$R$1:$Z$2,2,FALSE)+1,FALSE)</f>
        <v>4</v>
      </c>
    </row>
    <row r="27" spans="1:27" x14ac:dyDescent="0.2">
      <c r="A27">
        <v>33</v>
      </c>
      <c r="B27" s="29">
        <v>20220090811</v>
      </c>
      <c r="D27" s="29">
        <v>0</v>
      </c>
      <c r="E27" s="29" t="s">
        <v>77</v>
      </c>
      <c r="F27" t="s">
        <v>78</v>
      </c>
      <c r="G27" s="30" t="s">
        <v>22</v>
      </c>
      <c r="H27" s="30" t="s">
        <v>47</v>
      </c>
      <c r="I27" s="31">
        <v>3</v>
      </c>
      <c r="J27" s="31">
        <v>8</v>
      </c>
      <c r="K27" s="31">
        <v>8</v>
      </c>
      <c r="L27" s="31">
        <v>6</v>
      </c>
      <c r="M27" s="31">
        <v>6</v>
      </c>
      <c r="N27" s="31">
        <v>20</v>
      </c>
      <c r="O27" s="31">
        <v>6</v>
      </c>
      <c r="Z27" s="31" t="str">
        <f t="shared" si="0"/>
        <v>M 6</v>
      </c>
      <c r="AA27" s="31">
        <f>VLOOKUP(Z27,[3]base!$Q$3:$Z$27,HLOOKUP(VLOOKUP($H27,[3]Film!$B$3:$V$29,21,FALSE),[3]base!$R$1:$Z$2,2,FALSE)+1,FALSE)</f>
        <v>3</v>
      </c>
    </row>
    <row r="28" spans="1:27" x14ac:dyDescent="0.2">
      <c r="A28">
        <v>21</v>
      </c>
      <c r="B28" s="29">
        <v>20220087638</v>
      </c>
      <c r="C28" s="29">
        <v>13</v>
      </c>
      <c r="D28" s="29">
        <v>16</v>
      </c>
      <c r="E28" s="29" t="s">
        <v>79</v>
      </c>
      <c r="F28" t="s">
        <v>80</v>
      </c>
      <c r="G28" s="30" t="s">
        <v>35</v>
      </c>
      <c r="H28" s="30" t="s">
        <v>47</v>
      </c>
      <c r="I28" s="31">
        <v>4</v>
      </c>
      <c r="J28" s="31">
        <v>4</v>
      </c>
      <c r="K28" s="31">
        <v>6</v>
      </c>
      <c r="L28" s="31">
        <v>6</v>
      </c>
      <c r="M28" s="31">
        <v>8</v>
      </c>
      <c r="N28" s="31">
        <v>20</v>
      </c>
      <c r="O28" s="31">
        <v>6</v>
      </c>
      <c r="Z28" s="31" t="str">
        <f t="shared" si="0"/>
        <v>M 6</v>
      </c>
      <c r="AA28" s="31">
        <f>VLOOKUP(Z28,[3]base!$Q$3:$Z$27,HLOOKUP(VLOOKUP($H28,[3]Film!$B$3:$V$29,21,FALSE),[3]base!$R$1:$Z$2,2,FALSE)+1,FALSE)</f>
        <v>3</v>
      </c>
    </row>
    <row r="29" spans="1:27" s="26" customFormat="1" x14ac:dyDescent="0.2">
      <c r="A29">
        <v>25</v>
      </c>
      <c r="B29" s="29">
        <v>20230121962</v>
      </c>
      <c r="C29" s="29">
        <v>24</v>
      </c>
      <c r="D29" s="29">
        <v>6</v>
      </c>
      <c r="E29" s="29" t="s">
        <v>81</v>
      </c>
      <c r="F29" t="s">
        <v>82</v>
      </c>
      <c r="G29" s="30" t="s">
        <v>26</v>
      </c>
      <c r="H29" s="30" t="s">
        <v>47</v>
      </c>
      <c r="I29" s="31">
        <v>5</v>
      </c>
      <c r="J29" s="31">
        <v>6</v>
      </c>
      <c r="K29" s="31">
        <v>6</v>
      </c>
      <c r="L29" s="31">
        <v>6</v>
      </c>
      <c r="M29" s="31">
        <v>6</v>
      </c>
      <c r="N29" s="31">
        <v>18</v>
      </c>
      <c r="O29" s="31">
        <v>6</v>
      </c>
      <c r="P29" s="31"/>
      <c r="Q29" s="31"/>
      <c r="R29" s="31"/>
      <c r="S29" s="31"/>
      <c r="T29" s="31"/>
      <c r="U29" s="31"/>
      <c r="V29" s="31"/>
      <c r="W29" s="31"/>
      <c r="X29" s="31"/>
      <c r="Y29"/>
      <c r="Z29" s="31" t="str">
        <f t="shared" si="0"/>
        <v>M 6</v>
      </c>
      <c r="AA29" s="31">
        <f>VLOOKUP(Z29,[3]base!$Q$3:$Z$27,HLOOKUP(VLOOKUP($H29,[3]Film!$B$3:$V$29,21,FALSE),[3]base!$R$1:$Z$2,2,FALSE)+1,FALSE)</f>
        <v>3</v>
      </c>
    </row>
    <row r="30" spans="1:27" x14ac:dyDescent="0.2">
      <c r="A30">
        <v>28</v>
      </c>
      <c r="B30" s="29">
        <v>20230122638</v>
      </c>
      <c r="C30" s="29">
        <v>31</v>
      </c>
      <c r="D30" s="29">
        <v>2</v>
      </c>
      <c r="E30" s="29" t="s">
        <v>79</v>
      </c>
      <c r="F30" t="s">
        <v>83</v>
      </c>
      <c r="G30" s="30" t="s">
        <v>22</v>
      </c>
      <c r="H30" s="30" t="s">
        <v>47</v>
      </c>
      <c r="I30" s="31">
        <v>3</v>
      </c>
      <c r="J30" s="31">
        <v>7</v>
      </c>
      <c r="K30" s="29">
        <v>6</v>
      </c>
      <c r="L30" s="29">
        <v>7</v>
      </c>
      <c r="M30" s="29">
        <v>7</v>
      </c>
      <c r="N30" s="29">
        <v>20</v>
      </c>
      <c r="O30" s="29">
        <v>7</v>
      </c>
      <c r="P30" s="29"/>
      <c r="Q30" s="29"/>
      <c r="R30" s="29"/>
      <c r="S30" s="29"/>
      <c r="T30" s="29"/>
      <c r="U30" s="29"/>
      <c r="V30" s="29"/>
      <c r="W30" s="29"/>
      <c r="X30" s="29"/>
      <c r="Y30" s="32"/>
      <c r="Z30" s="31" t="str">
        <f t="shared" si="0"/>
        <v>M 7</v>
      </c>
      <c r="AA30" s="31">
        <f>VLOOKUP(Z30,[3]base!$Q$3:$Z$27,HLOOKUP(VLOOKUP($H30,[3]Film!$B$3:$V$29,21,FALSE),[3]base!$R$1:$Z$2,2,FALSE)+1,FALSE)</f>
        <v>2</v>
      </c>
    </row>
    <row r="31" spans="1:27" s="26" customFormat="1" x14ac:dyDescent="0.2">
      <c r="A31">
        <v>23</v>
      </c>
      <c r="B31" s="29">
        <v>20210061189</v>
      </c>
      <c r="C31" s="29">
        <v>18</v>
      </c>
      <c r="D31" s="29">
        <v>10</v>
      </c>
      <c r="E31" s="29" t="s">
        <v>84</v>
      </c>
      <c r="F31" t="s">
        <v>85</v>
      </c>
      <c r="G31" s="30" t="s">
        <v>26</v>
      </c>
      <c r="H31" s="30" t="s">
        <v>47</v>
      </c>
      <c r="I31" s="31">
        <v>4</v>
      </c>
      <c r="J31" s="31">
        <v>5</v>
      </c>
      <c r="K31" s="31">
        <v>7</v>
      </c>
      <c r="L31" s="31">
        <v>8</v>
      </c>
      <c r="M31" s="31">
        <v>6</v>
      </c>
      <c r="N31" s="31">
        <v>21</v>
      </c>
      <c r="O31" s="31">
        <v>7</v>
      </c>
      <c r="P31" s="31"/>
      <c r="Q31" s="31"/>
      <c r="R31" s="31"/>
      <c r="S31" s="31"/>
      <c r="T31" s="31"/>
      <c r="U31" s="31"/>
      <c r="V31" s="31"/>
      <c r="W31" s="31"/>
      <c r="X31" s="31"/>
      <c r="Y31"/>
      <c r="Z31" s="31" t="str">
        <f t="shared" si="0"/>
        <v>M 7</v>
      </c>
      <c r="AA31" s="31">
        <f>VLOOKUP(Z31,[3]base!$Q$3:$Z$27,HLOOKUP(VLOOKUP($H31,[3]Film!$B$3:$V$29,21,FALSE),[3]base!$R$1:$Z$2,2,FALSE)+1,FALSE)</f>
        <v>2</v>
      </c>
    </row>
    <row r="32" spans="1:27" x14ac:dyDescent="0.2">
      <c r="A32">
        <v>31</v>
      </c>
      <c r="B32" s="29">
        <v>20230134065</v>
      </c>
      <c r="C32" s="29">
        <v>37</v>
      </c>
      <c r="D32" s="29">
        <v>1</v>
      </c>
      <c r="E32" s="29" t="s">
        <v>86</v>
      </c>
      <c r="F32" t="s">
        <v>87</v>
      </c>
      <c r="G32" s="30" t="s">
        <v>72</v>
      </c>
      <c r="H32" s="30" t="s">
        <v>47</v>
      </c>
      <c r="I32" s="31">
        <v>5</v>
      </c>
      <c r="J32" s="31">
        <v>8</v>
      </c>
      <c r="K32" s="31">
        <v>7</v>
      </c>
      <c r="L32" s="31">
        <v>7</v>
      </c>
      <c r="M32" s="31">
        <v>7</v>
      </c>
      <c r="N32" s="31">
        <v>21</v>
      </c>
      <c r="O32" s="31">
        <v>7</v>
      </c>
      <c r="Z32" s="31" t="str">
        <f t="shared" si="0"/>
        <v>M 7</v>
      </c>
      <c r="AA32" s="31">
        <f>VLOOKUP(Z32,[3]base!$Q$3:$Z$27,HLOOKUP(VLOOKUP($H32,[3]Film!$B$3:$V$29,21,FALSE),[3]base!$R$1:$Z$2,2,FALSE)+1,FALSE)</f>
        <v>2</v>
      </c>
    </row>
    <row r="33" spans="1:27" x14ac:dyDescent="0.2">
      <c r="A33">
        <v>27</v>
      </c>
      <c r="B33" s="33">
        <v>20220087899</v>
      </c>
      <c r="C33" s="29">
        <v>31</v>
      </c>
      <c r="D33" s="33">
        <v>2</v>
      </c>
      <c r="E33" s="33" t="s">
        <v>88</v>
      </c>
      <c r="F33" s="34" t="s">
        <v>89</v>
      </c>
      <c r="G33" s="34" t="s">
        <v>26</v>
      </c>
      <c r="H33" s="34" t="s">
        <v>47</v>
      </c>
      <c r="I33" s="29">
        <v>3</v>
      </c>
      <c r="J33" s="29">
        <v>6</v>
      </c>
      <c r="K33" s="31">
        <v>7</v>
      </c>
      <c r="L33" s="31">
        <v>8</v>
      </c>
      <c r="M33" s="31">
        <v>8</v>
      </c>
      <c r="N33" s="31">
        <v>23</v>
      </c>
      <c r="O33" s="31">
        <v>8</v>
      </c>
      <c r="Z33" s="31" t="str">
        <f t="shared" si="0"/>
        <v>M 8</v>
      </c>
      <c r="AA33" s="31">
        <f>VLOOKUP(Z33,[3]base!$Q$3:$Z$27,HLOOKUP(VLOOKUP($H33,[3]Film!$B$3:$V$29,21,FALSE),[3]base!$R$1:$Z$2,2,FALSE)+1,FALSE)</f>
        <v>1</v>
      </c>
    </row>
    <row r="34" spans="1:27" x14ac:dyDescent="0.2">
      <c r="A34">
        <v>29</v>
      </c>
      <c r="B34" s="33">
        <v>20230123459</v>
      </c>
      <c r="C34" s="29">
        <v>31</v>
      </c>
      <c r="D34" s="38">
        <v>2</v>
      </c>
      <c r="E34" s="33" t="s">
        <v>90</v>
      </c>
      <c r="F34" s="34" t="s">
        <v>91</v>
      </c>
      <c r="G34" s="34" t="s">
        <v>22</v>
      </c>
      <c r="H34" s="34" t="s">
        <v>47</v>
      </c>
      <c r="I34" s="29">
        <v>4</v>
      </c>
      <c r="J34" s="29">
        <v>7</v>
      </c>
      <c r="K34" s="31">
        <v>8</v>
      </c>
      <c r="L34" s="31">
        <v>7</v>
      </c>
      <c r="M34" s="31">
        <v>7</v>
      </c>
      <c r="N34" s="31">
        <v>22</v>
      </c>
      <c r="O34" s="31">
        <v>8</v>
      </c>
      <c r="Z34" s="31" t="str">
        <f t="shared" ref="Z34:Z65" si="1">IF(O34="Abs","Abs",IF(X34&lt;&gt;"",X34,IF(U34&lt;&gt;"",CONCATENATE("1/2 ",U34),IF(R34&lt;&gt;"",CONCATENATE("1/4 ",R34),CONCATENATE("M ",O34)))))</f>
        <v>M 8</v>
      </c>
      <c r="AA34" s="31">
        <f>VLOOKUP(Z34,[3]base!$Q$3:$Z$27,HLOOKUP(VLOOKUP($H34,[3]Film!$B$3:$V$29,21,FALSE),[3]base!$R$1:$Z$2,2,FALSE)+1,FALSE)</f>
        <v>1</v>
      </c>
    </row>
    <row r="35" spans="1:27" x14ac:dyDescent="0.2">
      <c r="A35">
        <v>30</v>
      </c>
      <c r="B35" s="33">
        <v>20230134074</v>
      </c>
      <c r="C35" s="29">
        <v>35</v>
      </c>
      <c r="D35" s="33">
        <v>2</v>
      </c>
      <c r="E35" s="33" t="s">
        <v>92</v>
      </c>
      <c r="F35" s="34" t="s">
        <v>93</v>
      </c>
      <c r="G35" s="34" t="s">
        <v>72</v>
      </c>
      <c r="H35" s="39" t="s">
        <v>47</v>
      </c>
      <c r="I35" s="31">
        <v>5</v>
      </c>
      <c r="J35" s="31">
        <v>7</v>
      </c>
      <c r="K35" s="31">
        <v>8</v>
      </c>
      <c r="L35" s="31">
        <v>8</v>
      </c>
      <c r="M35" s="31">
        <v>8</v>
      </c>
      <c r="N35" s="31">
        <v>24</v>
      </c>
      <c r="O35" s="31">
        <v>8</v>
      </c>
      <c r="Z35" s="31" t="str">
        <f t="shared" si="1"/>
        <v>M 8</v>
      </c>
      <c r="AA35" s="31">
        <f>VLOOKUP(Z35,[3]base!$Q$3:$Z$27,HLOOKUP(VLOOKUP($H35,[3]Film!$B$3:$V$29,21,FALSE),[3]base!$R$1:$Z$2,2,FALSE)+1,FALSE)</f>
        <v>1</v>
      </c>
    </row>
    <row r="36" spans="1:27" s="17" customFormat="1" ht="20.5" customHeight="1" x14ac:dyDescent="0.2">
      <c r="A36" s="17">
        <v>36</v>
      </c>
      <c r="B36" s="18">
        <v>20190013447</v>
      </c>
      <c r="C36" s="19">
        <v>1</v>
      </c>
      <c r="D36" s="20">
        <v>66</v>
      </c>
      <c r="E36" s="18" t="s">
        <v>94</v>
      </c>
      <c r="F36" s="21" t="s">
        <v>95</v>
      </c>
      <c r="G36" s="21" t="s">
        <v>26</v>
      </c>
      <c r="H36" s="21" t="s">
        <v>96</v>
      </c>
      <c r="I36" s="19">
        <v>8</v>
      </c>
      <c r="J36" s="19">
        <v>1</v>
      </c>
      <c r="K36" s="22">
        <v>1</v>
      </c>
      <c r="L36" s="22">
        <v>1</v>
      </c>
      <c r="M36" s="22">
        <v>1</v>
      </c>
      <c r="N36" s="22">
        <v>3</v>
      </c>
      <c r="O36" s="22">
        <v>1</v>
      </c>
      <c r="P36" s="22"/>
      <c r="Q36" s="22"/>
      <c r="R36" s="22"/>
      <c r="S36" s="22">
        <v>204</v>
      </c>
      <c r="T36" s="22">
        <v>2</v>
      </c>
      <c r="U36" s="22">
        <v>2</v>
      </c>
      <c r="V36" s="22">
        <v>103</v>
      </c>
      <c r="W36" s="22">
        <v>3.9999999999999991</v>
      </c>
      <c r="X36" s="22">
        <v>1</v>
      </c>
      <c r="Z36" s="22">
        <f t="shared" si="1"/>
        <v>1</v>
      </c>
      <c r="AA36" s="22">
        <f>VLOOKUP(Z36,[3]base!$Q$3:$Z$27,HLOOKUP(VLOOKUP($H36,[3]Film!$B$3:$V$29,21,FALSE),[3]base!$R$1:$Z$2,2,FALSE)+1,FALSE)</f>
        <v>22</v>
      </c>
    </row>
    <row r="37" spans="1:27" s="25" customFormat="1" x14ac:dyDescent="0.2">
      <c r="A37" s="25">
        <v>35</v>
      </c>
      <c r="B37" s="35">
        <v>20180002428</v>
      </c>
      <c r="C37" s="36">
        <v>3</v>
      </c>
      <c r="D37" s="35">
        <v>36</v>
      </c>
      <c r="E37" s="35" t="s">
        <v>97</v>
      </c>
      <c r="F37" s="37" t="s">
        <v>98</v>
      </c>
      <c r="G37" s="37" t="s">
        <v>22</v>
      </c>
      <c r="H37" s="37" t="s">
        <v>96</v>
      </c>
      <c r="I37" s="36">
        <v>7</v>
      </c>
      <c r="J37" s="36">
        <v>1</v>
      </c>
      <c r="K37" s="36">
        <v>1</v>
      </c>
      <c r="L37" s="36">
        <v>1</v>
      </c>
      <c r="M37" s="36">
        <v>1</v>
      </c>
      <c r="N37" s="36">
        <v>3</v>
      </c>
      <c r="O37" s="36">
        <v>1</v>
      </c>
      <c r="P37" s="36"/>
      <c r="Q37" s="36"/>
      <c r="R37" s="36"/>
      <c r="S37" s="36">
        <v>204</v>
      </c>
      <c r="T37" s="36">
        <v>1</v>
      </c>
      <c r="U37" s="36">
        <v>1</v>
      </c>
      <c r="V37" s="36">
        <v>103</v>
      </c>
      <c r="W37" s="36">
        <v>1.9999999999999996</v>
      </c>
      <c r="X37" s="36">
        <v>2</v>
      </c>
      <c r="Z37" s="36">
        <f t="shared" si="1"/>
        <v>2</v>
      </c>
      <c r="AA37" s="36">
        <f>VLOOKUP(Z37,[3]base!$Q$3:$Z$27,HLOOKUP(VLOOKUP($H37,[3]Film!$B$3:$V$29,21,FALSE),[3]base!$R$1:$Z$2,2,FALSE)+1,FALSE)</f>
        <v>18</v>
      </c>
    </row>
    <row r="38" spans="1:27" s="25" customFormat="1" x14ac:dyDescent="0.2">
      <c r="A38" s="25">
        <v>34</v>
      </c>
      <c r="B38" s="35">
        <v>20170016962</v>
      </c>
      <c r="C38" s="36">
        <v>2</v>
      </c>
      <c r="D38" s="35">
        <v>45</v>
      </c>
      <c r="E38" s="35" t="s">
        <v>99</v>
      </c>
      <c r="F38" s="37" t="s">
        <v>100</v>
      </c>
      <c r="G38" s="37" t="s">
        <v>26</v>
      </c>
      <c r="H38" s="37" t="s">
        <v>96</v>
      </c>
      <c r="I38" s="36">
        <v>6</v>
      </c>
      <c r="J38" s="36">
        <v>1</v>
      </c>
      <c r="K38" s="36">
        <v>1</v>
      </c>
      <c r="L38" s="36">
        <v>1</v>
      </c>
      <c r="M38" s="36">
        <v>1</v>
      </c>
      <c r="N38" s="36">
        <v>3</v>
      </c>
      <c r="O38" s="36">
        <v>1</v>
      </c>
      <c r="P38" s="36"/>
      <c r="Q38" s="36"/>
      <c r="R38" s="36"/>
      <c r="S38" s="36">
        <v>203</v>
      </c>
      <c r="T38" s="36">
        <v>1</v>
      </c>
      <c r="U38" s="36">
        <v>1</v>
      </c>
      <c r="V38" s="36">
        <v>103</v>
      </c>
      <c r="W38" s="36">
        <v>1.0000000000000009</v>
      </c>
      <c r="X38" s="36">
        <v>3</v>
      </c>
      <c r="Z38" s="36">
        <f t="shared" si="1"/>
        <v>3</v>
      </c>
      <c r="AA38" s="36">
        <f>VLOOKUP(Z38,[3]base!$Q$3:$Z$27,HLOOKUP(VLOOKUP($H38,[3]Film!$B$3:$V$29,21,FALSE),[3]base!$R$1:$Z$2,2,FALSE)+1,FALSE)</f>
        <v>15</v>
      </c>
    </row>
    <row r="39" spans="1:27" x14ac:dyDescent="0.2">
      <c r="A39">
        <v>37</v>
      </c>
      <c r="B39" s="33">
        <v>20210070100</v>
      </c>
      <c r="C39" s="29">
        <v>2</v>
      </c>
      <c r="D39" s="33">
        <v>48</v>
      </c>
      <c r="E39" s="33" t="s">
        <v>101</v>
      </c>
      <c r="F39" s="34" t="s">
        <v>102</v>
      </c>
      <c r="G39" s="34" t="s">
        <v>72</v>
      </c>
      <c r="H39" s="34" t="s">
        <v>96</v>
      </c>
      <c r="I39" s="29">
        <v>9</v>
      </c>
      <c r="J39" s="29">
        <v>1</v>
      </c>
      <c r="K39" s="29">
        <v>1</v>
      </c>
      <c r="L39" s="29">
        <v>1</v>
      </c>
      <c r="M39" s="29">
        <v>1</v>
      </c>
      <c r="N39" s="29">
        <v>3</v>
      </c>
      <c r="O39" s="29">
        <v>1</v>
      </c>
      <c r="P39" s="29"/>
      <c r="Q39" s="29"/>
      <c r="R39" s="29"/>
      <c r="S39" s="29">
        <v>203</v>
      </c>
      <c r="T39" s="29">
        <v>2</v>
      </c>
      <c r="U39" s="29">
        <v>2</v>
      </c>
      <c r="V39" s="29">
        <v>103</v>
      </c>
      <c r="W39" s="29">
        <v>3.0000000000000004</v>
      </c>
      <c r="X39" s="29">
        <v>4</v>
      </c>
      <c r="Y39" s="32"/>
      <c r="Z39" s="31">
        <f t="shared" si="1"/>
        <v>4</v>
      </c>
      <c r="AA39" s="31">
        <f>VLOOKUP(Z39,[3]base!$Q$3:$Z$27,HLOOKUP(VLOOKUP($H39,[3]Film!$B$3:$V$29,21,FALSE),[3]base!$R$1:$Z$2,2,FALSE)+1,FALSE)</f>
        <v>13</v>
      </c>
    </row>
    <row r="40" spans="1:27" x14ac:dyDescent="0.2">
      <c r="A40">
        <v>41</v>
      </c>
      <c r="B40" s="29">
        <v>20190002237</v>
      </c>
      <c r="C40" s="29">
        <v>6</v>
      </c>
      <c r="D40" s="29">
        <v>31</v>
      </c>
      <c r="E40" s="29" t="s">
        <v>103</v>
      </c>
      <c r="F40" t="s">
        <v>104</v>
      </c>
      <c r="G40" s="30" t="s">
        <v>26</v>
      </c>
      <c r="H40" s="30" t="s">
        <v>96</v>
      </c>
      <c r="I40" s="31">
        <v>6</v>
      </c>
      <c r="J40" s="31">
        <v>2</v>
      </c>
      <c r="K40" s="31">
        <v>3</v>
      </c>
      <c r="L40" s="31">
        <v>2</v>
      </c>
      <c r="M40" s="31">
        <v>2</v>
      </c>
      <c r="N40" s="31">
        <v>7</v>
      </c>
      <c r="O40" s="31">
        <v>2</v>
      </c>
      <c r="S40" s="31">
        <v>204</v>
      </c>
      <c r="T40" s="31">
        <v>3</v>
      </c>
      <c r="U40" s="31">
        <v>3</v>
      </c>
      <c r="V40" s="31">
        <v>103</v>
      </c>
      <c r="W40" s="31">
        <v>6.0000000000000009</v>
      </c>
      <c r="X40" s="31">
        <v>5</v>
      </c>
      <c r="Z40" s="31">
        <f t="shared" si="1"/>
        <v>5</v>
      </c>
      <c r="AA40" s="31">
        <f>VLOOKUP(Z40,[3]base!$Q$3:$Z$27,HLOOKUP(VLOOKUP($H40,[3]Film!$B$3:$V$29,21,FALSE),[3]base!$R$1:$Z$2,2,FALSE)+1,FALSE)</f>
        <v>12</v>
      </c>
    </row>
    <row r="41" spans="1:27" x14ac:dyDescent="0.2">
      <c r="A41">
        <v>43</v>
      </c>
      <c r="B41" s="33">
        <v>20230120880</v>
      </c>
      <c r="C41" s="29">
        <v>8</v>
      </c>
      <c r="D41" s="33">
        <v>28</v>
      </c>
      <c r="E41" s="33" t="s">
        <v>105</v>
      </c>
      <c r="F41" s="34" t="s">
        <v>106</v>
      </c>
      <c r="G41" s="34" t="s">
        <v>26</v>
      </c>
      <c r="H41" s="34" t="s">
        <v>96</v>
      </c>
      <c r="I41" s="29">
        <v>7</v>
      </c>
      <c r="J41" s="29">
        <v>3</v>
      </c>
      <c r="K41" s="31">
        <v>4</v>
      </c>
      <c r="L41" s="31">
        <v>4</v>
      </c>
      <c r="M41" s="31">
        <v>4</v>
      </c>
      <c r="N41" s="31">
        <v>12</v>
      </c>
      <c r="O41" s="31">
        <v>4</v>
      </c>
      <c r="S41" s="31">
        <v>203</v>
      </c>
      <c r="T41" s="31">
        <v>7</v>
      </c>
      <c r="U41" s="31">
        <v>4</v>
      </c>
      <c r="V41" s="31">
        <v>103</v>
      </c>
      <c r="W41" s="31">
        <v>7</v>
      </c>
      <c r="X41" s="31">
        <v>6</v>
      </c>
      <c r="Z41" s="31">
        <f t="shared" si="1"/>
        <v>6</v>
      </c>
      <c r="AA41" s="31">
        <f>VLOOKUP(Z41,[3]base!$Q$3:$Z$27,HLOOKUP(VLOOKUP($H41,[3]Film!$B$3:$V$29,21,FALSE),[3]base!$R$1:$Z$2,2,FALSE)+1,FALSE)</f>
        <v>11</v>
      </c>
    </row>
    <row r="42" spans="1:27" x14ac:dyDescent="0.2">
      <c r="A42">
        <v>59</v>
      </c>
      <c r="B42" s="29">
        <v>20210059518</v>
      </c>
      <c r="D42" s="29">
        <v>0</v>
      </c>
      <c r="E42" s="29" t="s">
        <v>107</v>
      </c>
      <c r="F42" t="s">
        <v>108</v>
      </c>
      <c r="G42" s="30" t="s">
        <v>22</v>
      </c>
      <c r="H42" s="30" t="s">
        <v>96</v>
      </c>
      <c r="I42" s="31">
        <v>7</v>
      </c>
      <c r="J42" s="31">
        <v>7</v>
      </c>
      <c r="K42" s="31">
        <v>2</v>
      </c>
      <c r="L42" s="31">
        <v>3</v>
      </c>
      <c r="M42" s="31">
        <v>2</v>
      </c>
      <c r="N42" s="31">
        <v>7</v>
      </c>
      <c r="O42" s="31">
        <v>2</v>
      </c>
      <c r="S42" s="31">
        <v>203</v>
      </c>
      <c r="T42" s="31">
        <v>3</v>
      </c>
      <c r="U42" s="31">
        <v>3</v>
      </c>
      <c r="V42" s="31">
        <v>103</v>
      </c>
      <c r="W42" s="31">
        <v>5</v>
      </c>
      <c r="X42" s="31">
        <v>7</v>
      </c>
      <c r="Z42" s="31">
        <f t="shared" si="1"/>
        <v>7</v>
      </c>
      <c r="AA42" s="31">
        <f>VLOOKUP(Z42,[3]base!$Q$3:$Z$27,HLOOKUP(VLOOKUP($H42,[3]Film!$B$3:$V$29,21,FALSE),[3]base!$R$1:$Z$2,2,FALSE)+1,FALSE)</f>
        <v>10</v>
      </c>
    </row>
    <row r="43" spans="1:27" s="26" customFormat="1" x14ac:dyDescent="0.2">
      <c r="A43">
        <v>40</v>
      </c>
      <c r="B43" s="29">
        <v>20220113904</v>
      </c>
      <c r="C43" s="29">
        <v>5</v>
      </c>
      <c r="D43" s="29">
        <v>35</v>
      </c>
      <c r="E43" s="29" t="s">
        <v>109</v>
      </c>
      <c r="F43" t="s">
        <v>110</v>
      </c>
      <c r="G43" s="30" t="s">
        <v>35</v>
      </c>
      <c r="H43" s="30" t="s">
        <v>96</v>
      </c>
      <c r="I43" s="31">
        <v>7</v>
      </c>
      <c r="J43" s="31">
        <v>2</v>
      </c>
      <c r="K43" s="29">
        <v>3</v>
      </c>
      <c r="L43" s="29">
        <v>2</v>
      </c>
      <c r="M43" s="29">
        <v>3</v>
      </c>
      <c r="N43" s="29">
        <v>8</v>
      </c>
      <c r="O43" s="29">
        <v>3</v>
      </c>
      <c r="P43" s="29"/>
      <c r="Q43" s="29"/>
      <c r="R43" s="29"/>
      <c r="S43" s="29">
        <v>204</v>
      </c>
      <c r="T43" s="29">
        <v>5</v>
      </c>
      <c r="U43" s="29">
        <v>4</v>
      </c>
      <c r="V43" s="29">
        <v>103</v>
      </c>
      <c r="W43" s="29">
        <v>8</v>
      </c>
      <c r="X43" s="29">
        <v>8</v>
      </c>
      <c r="Y43" s="32"/>
      <c r="Z43" s="31">
        <f t="shared" si="1"/>
        <v>8</v>
      </c>
      <c r="AA43" s="31">
        <f>VLOOKUP(Z43,[3]base!$Q$3:$Z$27,HLOOKUP(VLOOKUP($H43,[3]Film!$B$3:$V$29,21,FALSE),[3]base!$R$1:$Z$2,2,FALSE)+1,FALSE)</f>
        <v>9</v>
      </c>
    </row>
    <row r="44" spans="1:27" x14ac:dyDescent="0.2">
      <c r="A44">
        <v>39</v>
      </c>
      <c r="B44" s="29">
        <v>20220114074</v>
      </c>
      <c r="C44" s="29">
        <v>4</v>
      </c>
      <c r="D44" s="29">
        <v>35</v>
      </c>
      <c r="E44" s="29" t="s">
        <v>111</v>
      </c>
      <c r="F44" t="s">
        <v>112</v>
      </c>
      <c r="G44" s="30" t="s">
        <v>35</v>
      </c>
      <c r="H44" s="30" t="s">
        <v>96</v>
      </c>
      <c r="I44" s="31">
        <v>8</v>
      </c>
      <c r="J44" s="31">
        <v>2</v>
      </c>
      <c r="K44" s="31">
        <v>1</v>
      </c>
      <c r="L44" s="31">
        <v>2</v>
      </c>
      <c r="M44" s="31">
        <v>3</v>
      </c>
      <c r="N44" s="31">
        <v>6</v>
      </c>
      <c r="O44" s="31">
        <v>2</v>
      </c>
      <c r="S44" s="31">
        <v>203</v>
      </c>
      <c r="T44" s="31">
        <v>4</v>
      </c>
      <c r="U44" s="31">
        <v>5</v>
      </c>
      <c r="Z44" s="31" t="str">
        <f t="shared" si="1"/>
        <v>1/2 5</v>
      </c>
      <c r="AA44" s="31">
        <f>VLOOKUP(Z44,[3]base!$Q$3:$Z$27,HLOOKUP(VLOOKUP($H44,[3]Film!$B$3:$V$29,21,FALSE),[3]base!$R$1:$Z$2,2,FALSE)+1,FALSE)</f>
        <v>8</v>
      </c>
    </row>
    <row r="45" spans="1:27" x14ac:dyDescent="0.2">
      <c r="A45">
        <v>46</v>
      </c>
      <c r="B45" s="33">
        <v>20190002246</v>
      </c>
      <c r="C45" s="29">
        <v>11</v>
      </c>
      <c r="D45" s="33">
        <v>18</v>
      </c>
      <c r="E45" s="33" t="s">
        <v>113</v>
      </c>
      <c r="F45" s="34" t="s">
        <v>114</v>
      </c>
      <c r="G45" s="34" t="s">
        <v>26</v>
      </c>
      <c r="H45" s="34" t="s">
        <v>96</v>
      </c>
      <c r="I45" s="29">
        <v>9</v>
      </c>
      <c r="J45" s="29">
        <v>4</v>
      </c>
      <c r="K45" s="29">
        <v>2</v>
      </c>
      <c r="L45" s="29">
        <v>3</v>
      </c>
      <c r="M45" s="29">
        <v>2</v>
      </c>
      <c r="N45" s="29">
        <v>7</v>
      </c>
      <c r="O45" s="29">
        <v>2</v>
      </c>
      <c r="P45" s="29"/>
      <c r="Q45" s="29"/>
      <c r="R45" s="29"/>
      <c r="S45" s="29">
        <v>204</v>
      </c>
      <c r="T45" s="29">
        <v>4</v>
      </c>
      <c r="U45" s="29">
        <v>5</v>
      </c>
      <c r="V45" s="29"/>
      <c r="W45" s="29"/>
      <c r="X45" s="29"/>
      <c r="Y45" s="32"/>
      <c r="Z45" s="31" t="str">
        <f t="shared" si="1"/>
        <v>1/2 5</v>
      </c>
      <c r="AA45" s="31">
        <f>VLOOKUP(Z45,[3]base!$Q$3:$Z$27,HLOOKUP(VLOOKUP($H45,[3]Film!$B$3:$V$29,21,FALSE),[3]base!$R$1:$Z$2,2,FALSE)+1,FALSE)</f>
        <v>8</v>
      </c>
    </row>
    <row r="46" spans="1:27" x14ac:dyDescent="0.2">
      <c r="A46" s="26">
        <v>44</v>
      </c>
      <c r="B46" s="27">
        <v>20210059048</v>
      </c>
      <c r="C46" s="27">
        <v>9</v>
      </c>
      <c r="D46" s="27">
        <v>23</v>
      </c>
      <c r="E46" s="27" t="s">
        <v>115</v>
      </c>
      <c r="F46" s="26" t="s">
        <v>116</v>
      </c>
      <c r="G46" s="28" t="s">
        <v>22</v>
      </c>
      <c r="H46" s="28" t="s">
        <v>96</v>
      </c>
      <c r="I46" s="27">
        <v>8</v>
      </c>
      <c r="J46" s="27">
        <v>3</v>
      </c>
      <c r="K46" s="27">
        <v>2</v>
      </c>
      <c r="L46" s="27">
        <v>3</v>
      </c>
      <c r="M46" s="27">
        <v>2</v>
      </c>
      <c r="N46" s="27">
        <v>7</v>
      </c>
      <c r="O46" s="27">
        <v>3</v>
      </c>
      <c r="P46" s="27"/>
      <c r="Q46" s="27"/>
      <c r="R46" s="27"/>
      <c r="S46" s="27">
        <v>204</v>
      </c>
      <c r="T46" s="27">
        <v>6</v>
      </c>
      <c r="U46" s="27">
        <v>6</v>
      </c>
      <c r="V46" s="27"/>
      <c r="W46" s="27"/>
      <c r="X46" s="27"/>
      <c r="Y46" s="26"/>
      <c r="Z46" s="27" t="str">
        <f t="shared" si="1"/>
        <v>1/2 6</v>
      </c>
      <c r="AA46" s="27">
        <f>VLOOKUP(Z46,[3]base!$Q$3:$Z$27,HLOOKUP(VLOOKUP($H46,[3]Film!$B$3:$V$29,21,FALSE),[3]base!$R$1:$Z$2,2,FALSE)+1,FALSE)</f>
        <v>7</v>
      </c>
    </row>
    <row r="47" spans="1:27" x14ac:dyDescent="0.2">
      <c r="A47">
        <v>38</v>
      </c>
      <c r="B47" s="29">
        <v>20220107315</v>
      </c>
      <c r="C47" s="29">
        <v>3</v>
      </c>
      <c r="D47" s="29">
        <v>37</v>
      </c>
      <c r="E47" s="29" t="s">
        <v>117</v>
      </c>
      <c r="F47" t="s">
        <v>118</v>
      </c>
      <c r="G47" s="30" t="s">
        <v>72</v>
      </c>
      <c r="H47" s="30" t="s">
        <v>96</v>
      </c>
      <c r="I47" s="31">
        <v>9</v>
      </c>
      <c r="J47" s="31">
        <v>2</v>
      </c>
      <c r="K47" s="31">
        <v>3</v>
      </c>
      <c r="L47" s="31">
        <v>2</v>
      </c>
      <c r="M47" s="31">
        <v>3</v>
      </c>
      <c r="N47" s="31">
        <v>8</v>
      </c>
      <c r="O47" s="31">
        <v>3</v>
      </c>
      <c r="S47" s="31">
        <v>203</v>
      </c>
      <c r="T47" s="31">
        <v>6</v>
      </c>
      <c r="U47" s="31">
        <v>6</v>
      </c>
      <c r="Z47" s="31" t="str">
        <f t="shared" si="1"/>
        <v>1/2 6</v>
      </c>
      <c r="AA47" s="31">
        <f>VLOOKUP(Z47,[3]base!$Q$3:$Z$27,HLOOKUP(VLOOKUP($H47,[3]Film!$B$3:$V$29,21,FALSE),[3]base!$R$1:$Z$2,2,FALSE)+1,FALSE)</f>
        <v>7</v>
      </c>
    </row>
    <row r="48" spans="1:27" x14ac:dyDescent="0.2">
      <c r="A48">
        <v>42</v>
      </c>
      <c r="B48" s="33">
        <v>20220093617</v>
      </c>
      <c r="C48" s="29">
        <v>7</v>
      </c>
      <c r="D48" s="33">
        <v>31</v>
      </c>
      <c r="E48" s="33" t="s">
        <v>62</v>
      </c>
      <c r="F48" s="34" t="s">
        <v>119</v>
      </c>
      <c r="G48" s="34" t="s">
        <v>35</v>
      </c>
      <c r="H48" s="34" t="s">
        <v>96</v>
      </c>
      <c r="I48" s="29">
        <v>6</v>
      </c>
      <c r="J48" s="29">
        <v>3</v>
      </c>
      <c r="K48" s="31">
        <v>2</v>
      </c>
      <c r="L48" s="31">
        <v>3</v>
      </c>
      <c r="M48" s="31">
        <v>3</v>
      </c>
      <c r="N48" s="31">
        <v>8</v>
      </c>
      <c r="O48" s="31">
        <v>3</v>
      </c>
      <c r="S48" s="31">
        <v>203</v>
      </c>
      <c r="T48" s="31">
        <v>5</v>
      </c>
      <c r="U48" s="31">
        <v>7</v>
      </c>
      <c r="Z48" s="31" t="str">
        <f t="shared" si="1"/>
        <v>1/2 7</v>
      </c>
      <c r="AA48" s="31">
        <f>VLOOKUP(Z48,[3]base!$Q$3:$Z$27,HLOOKUP(VLOOKUP($H48,[3]Film!$B$3:$V$29,21,FALSE),[3]base!$R$1:$Z$2,2,FALSE)+1,FALSE)</f>
        <v>6</v>
      </c>
    </row>
    <row r="49" spans="1:27" x14ac:dyDescent="0.2">
      <c r="A49">
        <v>49</v>
      </c>
      <c r="B49" s="29">
        <v>20210058430</v>
      </c>
      <c r="C49" s="29">
        <v>16</v>
      </c>
      <c r="D49" s="29">
        <v>11</v>
      </c>
      <c r="E49" s="29" t="s">
        <v>120</v>
      </c>
      <c r="F49" t="s">
        <v>121</v>
      </c>
      <c r="G49" s="30" t="s">
        <v>22</v>
      </c>
      <c r="H49" s="30" t="s">
        <v>96</v>
      </c>
      <c r="I49" s="31">
        <v>6</v>
      </c>
      <c r="J49" s="31">
        <v>4</v>
      </c>
      <c r="K49" s="31">
        <v>5</v>
      </c>
      <c r="L49" s="31">
        <v>4</v>
      </c>
      <c r="M49" s="31">
        <v>4</v>
      </c>
      <c r="N49" s="31">
        <v>13</v>
      </c>
      <c r="O49" s="31">
        <v>4</v>
      </c>
      <c r="S49" s="31">
        <v>204</v>
      </c>
      <c r="T49" s="31">
        <v>7</v>
      </c>
      <c r="U49" s="31">
        <v>7</v>
      </c>
      <c r="Z49" s="31" t="str">
        <f t="shared" si="1"/>
        <v>1/2 7</v>
      </c>
      <c r="AA49" s="31">
        <f>VLOOKUP(Z49,[3]base!$Q$3:$Z$27,HLOOKUP(VLOOKUP($H49,[3]Film!$B$3:$V$29,21,FALSE),[3]base!$R$1:$Z$2,2,FALSE)+1,FALSE)</f>
        <v>6</v>
      </c>
    </row>
    <row r="50" spans="1:27" x14ac:dyDescent="0.2">
      <c r="A50">
        <v>55</v>
      </c>
      <c r="B50" s="33">
        <v>20220089943</v>
      </c>
      <c r="C50" s="29">
        <v>26</v>
      </c>
      <c r="D50" s="33">
        <v>7</v>
      </c>
      <c r="E50" s="33" t="s">
        <v>122</v>
      </c>
      <c r="F50" s="34" t="s">
        <v>123</v>
      </c>
      <c r="G50" s="34" t="s">
        <v>22</v>
      </c>
      <c r="H50" s="34" t="s">
        <v>96</v>
      </c>
      <c r="I50" s="29">
        <v>8</v>
      </c>
      <c r="J50" s="29">
        <v>6</v>
      </c>
      <c r="K50" s="29">
        <v>2</v>
      </c>
      <c r="L50" s="29">
        <v>5</v>
      </c>
      <c r="M50" s="29">
        <v>4</v>
      </c>
      <c r="N50" s="29">
        <v>11</v>
      </c>
      <c r="O50" s="29">
        <v>4</v>
      </c>
      <c r="P50" s="29"/>
      <c r="Q50" s="29"/>
      <c r="R50" s="29"/>
      <c r="S50" s="29">
        <v>203</v>
      </c>
      <c r="T50" s="29">
        <v>8</v>
      </c>
      <c r="U50" s="29">
        <v>8</v>
      </c>
      <c r="V50" s="29"/>
      <c r="W50" s="29"/>
      <c r="X50" s="29"/>
      <c r="Y50" s="32"/>
      <c r="Z50" s="31" t="str">
        <f t="shared" si="1"/>
        <v>1/2 8</v>
      </c>
      <c r="AA50" s="31">
        <f>VLOOKUP(Z50,[3]base!$Q$3:$Z$27,HLOOKUP(VLOOKUP($H50,[3]Film!$B$3:$V$29,21,FALSE),[3]base!$R$1:$Z$2,2,FALSE)+1,FALSE)</f>
        <v>5</v>
      </c>
    </row>
    <row r="51" spans="1:27" x14ac:dyDescent="0.2">
      <c r="A51">
        <v>45</v>
      </c>
      <c r="B51" s="33">
        <v>20210058640</v>
      </c>
      <c r="C51" s="29">
        <v>10</v>
      </c>
      <c r="D51" s="33">
        <v>22</v>
      </c>
      <c r="E51" s="33" t="s">
        <v>124</v>
      </c>
      <c r="F51" s="34" t="s">
        <v>125</v>
      </c>
      <c r="G51" s="34" t="s">
        <v>35</v>
      </c>
      <c r="H51" s="34" t="s">
        <v>96</v>
      </c>
      <c r="I51" s="29">
        <v>9</v>
      </c>
      <c r="J51" s="29">
        <v>3</v>
      </c>
      <c r="K51" s="29">
        <v>4</v>
      </c>
      <c r="L51" s="29">
        <v>4</v>
      </c>
      <c r="M51" s="29">
        <v>4</v>
      </c>
      <c r="N51" s="29">
        <v>12</v>
      </c>
      <c r="O51" s="29">
        <v>4</v>
      </c>
      <c r="P51" s="29"/>
      <c r="Q51" s="29"/>
      <c r="R51" s="29"/>
      <c r="S51" s="29">
        <v>204</v>
      </c>
      <c r="T51" s="29">
        <v>8</v>
      </c>
      <c r="U51" s="29">
        <v>8</v>
      </c>
      <c r="V51" s="29"/>
      <c r="W51" s="29"/>
      <c r="X51" s="29"/>
      <c r="Y51" s="32"/>
      <c r="Z51" s="31" t="str">
        <f t="shared" si="1"/>
        <v>1/2 8</v>
      </c>
      <c r="AA51" s="31">
        <f>VLOOKUP(Z51,[3]base!$Q$3:$Z$27,HLOOKUP(VLOOKUP($H51,[3]Film!$B$3:$V$29,21,FALSE),[3]base!$R$1:$Z$2,2,FALSE)+1,FALSE)</f>
        <v>5</v>
      </c>
    </row>
    <row r="52" spans="1:27" s="26" customFormat="1" x14ac:dyDescent="0.2">
      <c r="A52">
        <v>50</v>
      </c>
      <c r="B52" s="29">
        <v>20210059171</v>
      </c>
      <c r="C52" s="29">
        <v>19</v>
      </c>
      <c r="D52" s="29">
        <v>11</v>
      </c>
      <c r="E52" s="29" t="s">
        <v>126</v>
      </c>
      <c r="F52" t="s">
        <v>127</v>
      </c>
      <c r="G52" s="30" t="s">
        <v>22</v>
      </c>
      <c r="H52" s="30" t="s">
        <v>96</v>
      </c>
      <c r="I52" s="31">
        <v>6</v>
      </c>
      <c r="J52" s="31">
        <v>5</v>
      </c>
      <c r="K52" s="31">
        <v>4</v>
      </c>
      <c r="L52" s="31">
        <v>5</v>
      </c>
      <c r="M52" s="31">
        <v>5</v>
      </c>
      <c r="N52" s="31">
        <v>14</v>
      </c>
      <c r="O52" s="31">
        <v>5</v>
      </c>
      <c r="P52" s="31"/>
      <c r="Q52" s="31"/>
      <c r="R52" s="31"/>
      <c r="S52" s="31"/>
      <c r="T52" s="31"/>
      <c r="U52" s="31"/>
      <c r="V52" s="31"/>
      <c r="W52" s="31"/>
      <c r="X52" s="31"/>
      <c r="Y52"/>
      <c r="Z52" s="31" t="str">
        <f t="shared" si="1"/>
        <v>M 5</v>
      </c>
      <c r="AA52" s="31">
        <f>VLOOKUP(Z52,[3]base!$Q$3:$Z$27,HLOOKUP(VLOOKUP($H52,[3]Film!$B$3:$V$29,21,FALSE),[3]base!$R$1:$Z$2,2,FALSE)+1,FALSE)</f>
        <v>4</v>
      </c>
    </row>
    <row r="53" spans="1:27" x14ac:dyDescent="0.2">
      <c r="A53">
        <v>48</v>
      </c>
      <c r="B53" s="33">
        <v>20200031073</v>
      </c>
      <c r="C53" s="29">
        <v>15</v>
      </c>
      <c r="D53" s="33">
        <v>11</v>
      </c>
      <c r="E53" s="33" t="s">
        <v>128</v>
      </c>
      <c r="F53" s="34" t="s">
        <v>129</v>
      </c>
      <c r="G53" s="34" t="s">
        <v>26</v>
      </c>
      <c r="H53" s="34" t="s">
        <v>96</v>
      </c>
      <c r="I53" s="29">
        <v>7</v>
      </c>
      <c r="J53" s="29">
        <v>4</v>
      </c>
      <c r="K53" s="31">
        <v>5</v>
      </c>
      <c r="L53" s="31">
        <v>5</v>
      </c>
      <c r="M53" s="31">
        <v>5</v>
      </c>
      <c r="N53" s="31">
        <v>15</v>
      </c>
      <c r="O53" s="31">
        <v>5</v>
      </c>
      <c r="Z53" s="31" t="str">
        <f t="shared" si="1"/>
        <v>M 5</v>
      </c>
      <c r="AA53" s="31">
        <f>VLOOKUP(Z53,[3]base!$Q$3:$Z$27,HLOOKUP(VLOOKUP($H53,[3]Film!$B$3:$V$29,21,FALSE),[3]base!$R$1:$Z$2,2,FALSE)+1,FALSE)</f>
        <v>4</v>
      </c>
    </row>
    <row r="54" spans="1:27" x14ac:dyDescent="0.2">
      <c r="A54">
        <v>47</v>
      </c>
      <c r="B54" s="33">
        <v>20220089348</v>
      </c>
      <c r="C54" s="29">
        <v>13</v>
      </c>
      <c r="D54" s="33">
        <v>14</v>
      </c>
      <c r="E54" s="33" t="s">
        <v>130</v>
      </c>
      <c r="F54" s="34" t="s">
        <v>131</v>
      </c>
      <c r="G54" s="34" t="s">
        <v>35</v>
      </c>
      <c r="H54" s="34" t="s">
        <v>96</v>
      </c>
      <c r="I54" s="29">
        <v>8</v>
      </c>
      <c r="J54" s="29">
        <v>4</v>
      </c>
      <c r="K54" s="29">
        <v>3</v>
      </c>
      <c r="L54" s="29">
        <v>4</v>
      </c>
      <c r="M54" s="29">
        <v>6</v>
      </c>
      <c r="N54" s="29">
        <v>13</v>
      </c>
      <c r="O54" s="29">
        <v>5</v>
      </c>
      <c r="P54" s="29"/>
      <c r="Q54" s="29"/>
      <c r="R54" s="29"/>
      <c r="S54" s="29"/>
      <c r="T54" s="29"/>
      <c r="U54" s="29"/>
      <c r="V54" s="29"/>
      <c r="W54" s="29"/>
      <c r="X54" s="29"/>
      <c r="Y54" s="32"/>
      <c r="Z54" s="31" t="str">
        <f t="shared" si="1"/>
        <v>M 5</v>
      </c>
      <c r="AA54" s="31">
        <f>VLOOKUP(Z54,[3]base!$Q$3:$Z$27,HLOOKUP(VLOOKUP($H54,[3]Film!$B$3:$V$29,21,FALSE),[3]base!$R$1:$Z$2,2,FALSE)+1,FALSE)</f>
        <v>4</v>
      </c>
    </row>
    <row r="55" spans="1:27" x14ac:dyDescent="0.2">
      <c r="A55">
        <v>53</v>
      </c>
      <c r="B55" s="33">
        <v>20230138325</v>
      </c>
      <c r="C55" s="29">
        <v>24</v>
      </c>
      <c r="D55" s="33">
        <v>8</v>
      </c>
      <c r="E55" s="33" t="s">
        <v>132</v>
      </c>
      <c r="F55" s="34" t="s">
        <v>133</v>
      </c>
      <c r="G55" s="34" t="s">
        <v>26</v>
      </c>
      <c r="H55" s="34" t="s">
        <v>96</v>
      </c>
      <c r="I55" s="29">
        <v>9</v>
      </c>
      <c r="J55" s="29">
        <v>5</v>
      </c>
      <c r="K55" s="29">
        <v>5</v>
      </c>
      <c r="L55" s="29">
        <v>5</v>
      </c>
      <c r="M55" s="29">
        <v>5</v>
      </c>
      <c r="N55" s="29">
        <v>15</v>
      </c>
      <c r="O55" s="29">
        <v>5</v>
      </c>
      <c r="P55" s="29"/>
      <c r="Q55" s="29"/>
      <c r="R55" s="29"/>
      <c r="S55" s="29"/>
      <c r="T55" s="29"/>
      <c r="U55" s="29"/>
      <c r="V55" s="29"/>
      <c r="W55" s="29"/>
      <c r="X55" s="29"/>
      <c r="Y55" s="32"/>
      <c r="Z55" s="31" t="str">
        <f t="shared" si="1"/>
        <v>M 5</v>
      </c>
      <c r="AA55" s="31">
        <f>VLOOKUP(Z55,[3]base!$Q$3:$Z$27,HLOOKUP(VLOOKUP($H55,[3]Film!$B$3:$V$29,21,FALSE),[3]base!$R$1:$Z$2,2,FALSE)+1,FALSE)</f>
        <v>4</v>
      </c>
    </row>
    <row r="56" spans="1:27" x14ac:dyDescent="0.2">
      <c r="A56">
        <v>57</v>
      </c>
      <c r="B56" s="29">
        <v>20230123504</v>
      </c>
      <c r="C56" s="29">
        <v>31</v>
      </c>
      <c r="D56" s="29">
        <v>2</v>
      </c>
      <c r="E56" s="29" t="s">
        <v>134</v>
      </c>
      <c r="F56" t="s">
        <v>135</v>
      </c>
      <c r="G56" s="30" t="s">
        <v>22</v>
      </c>
      <c r="H56" s="30" t="s">
        <v>96</v>
      </c>
      <c r="I56" s="31">
        <v>6</v>
      </c>
      <c r="J56" s="31">
        <v>6</v>
      </c>
      <c r="K56" s="31">
        <v>6</v>
      </c>
      <c r="L56" s="31">
        <v>6</v>
      </c>
      <c r="M56" s="31">
        <v>6</v>
      </c>
      <c r="N56" s="31">
        <v>18</v>
      </c>
      <c r="O56" s="31">
        <v>6</v>
      </c>
      <c r="Z56" s="31" t="str">
        <f t="shared" si="1"/>
        <v>M 6</v>
      </c>
      <c r="AA56" s="31">
        <f>VLOOKUP(Z56,[3]base!$Q$3:$Z$27,HLOOKUP(VLOOKUP($H56,[3]Film!$B$3:$V$29,21,FALSE),[3]base!$R$1:$Z$2,2,FALSE)+1,FALSE)</f>
        <v>3</v>
      </c>
    </row>
    <row r="57" spans="1:27" x14ac:dyDescent="0.2">
      <c r="A57">
        <v>51</v>
      </c>
      <c r="B57" s="33">
        <v>20220107312</v>
      </c>
      <c r="C57" s="29">
        <v>20</v>
      </c>
      <c r="D57" s="33">
        <v>9</v>
      </c>
      <c r="E57" s="33" t="s">
        <v>136</v>
      </c>
      <c r="F57" s="34" t="s">
        <v>137</v>
      </c>
      <c r="G57" s="34" t="s">
        <v>72</v>
      </c>
      <c r="H57" s="34" t="s">
        <v>96</v>
      </c>
      <c r="I57" s="29">
        <v>7</v>
      </c>
      <c r="J57" s="29">
        <v>5</v>
      </c>
      <c r="K57" s="29">
        <v>6</v>
      </c>
      <c r="L57" s="29">
        <v>6</v>
      </c>
      <c r="M57" s="29">
        <v>6</v>
      </c>
      <c r="N57" s="29">
        <v>18</v>
      </c>
      <c r="O57" s="29">
        <v>6</v>
      </c>
      <c r="P57" s="29"/>
      <c r="Q57" s="29"/>
      <c r="R57" s="29"/>
      <c r="S57" s="29"/>
      <c r="T57" s="29"/>
      <c r="U57" s="29"/>
      <c r="V57" s="29"/>
      <c r="W57" s="29"/>
      <c r="X57" s="29"/>
      <c r="Y57" s="32"/>
      <c r="Z57" s="31" t="str">
        <f t="shared" si="1"/>
        <v>M 6</v>
      </c>
      <c r="AA57" s="31">
        <f>VLOOKUP(Z57,[3]base!$Q$3:$Z$27,HLOOKUP(VLOOKUP($H57,[3]Film!$B$3:$V$29,21,FALSE),[3]base!$R$1:$Z$2,2,FALSE)+1,FALSE)</f>
        <v>3</v>
      </c>
    </row>
    <row r="58" spans="1:27" x14ac:dyDescent="0.2">
      <c r="A58">
        <v>52</v>
      </c>
      <c r="B58" s="29">
        <v>20210060491</v>
      </c>
      <c r="C58" s="29">
        <v>23</v>
      </c>
      <c r="D58" s="29">
        <v>8</v>
      </c>
      <c r="E58" s="29" t="s">
        <v>138</v>
      </c>
      <c r="F58" t="s">
        <v>139</v>
      </c>
      <c r="G58" s="30" t="s">
        <v>22</v>
      </c>
      <c r="H58" s="30" t="s">
        <v>96</v>
      </c>
      <c r="I58" s="31">
        <v>8</v>
      </c>
      <c r="J58" s="31">
        <v>5</v>
      </c>
      <c r="K58" s="31">
        <v>4</v>
      </c>
      <c r="L58" s="31">
        <v>6</v>
      </c>
      <c r="M58" s="31">
        <v>5</v>
      </c>
      <c r="N58" s="31">
        <v>15</v>
      </c>
      <c r="O58" s="31">
        <v>6</v>
      </c>
      <c r="Z58" s="31" t="str">
        <f t="shared" si="1"/>
        <v>M 6</v>
      </c>
      <c r="AA58" s="31">
        <f>VLOOKUP(Z58,[3]base!$Q$3:$Z$27,HLOOKUP(VLOOKUP($H58,[3]Film!$B$3:$V$29,21,FALSE),[3]base!$R$1:$Z$2,2,FALSE)+1,FALSE)</f>
        <v>3</v>
      </c>
    </row>
    <row r="59" spans="1:27" x14ac:dyDescent="0.2">
      <c r="A59">
        <v>58</v>
      </c>
      <c r="B59" s="29">
        <v>20220091689</v>
      </c>
      <c r="D59" s="29">
        <v>0</v>
      </c>
      <c r="E59" s="29" t="s">
        <v>84</v>
      </c>
      <c r="F59" t="s">
        <v>140</v>
      </c>
      <c r="G59" s="30" t="s">
        <v>22</v>
      </c>
      <c r="H59" s="30" t="s">
        <v>96</v>
      </c>
      <c r="I59" s="31">
        <v>6</v>
      </c>
      <c r="J59" s="31">
        <v>7</v>
      </c>
      <c r="K59" s="31">
        <v>7</v>
      </c>
      <c r="L59" s="31">
        <v>7</v>
      </c>
      <c r="M59" s="31">
        <v>7</v>
      </c>
      <c r="N59" s="31">
        <v>21</v>
      </c>
      <c r="O59" s="31">
        <v>7</v>
      </c>
      <c r="Z59" s="31" t="str">
        <f t="shared" si="1"/>
        <v>M 7</v>
      </c>
      <c r="AA59" s="31">
        <f>VLOOKUP(Z59,[3]base!$Q$3:$Z$27,HLOOKUP(VLOOKUP($H59,[3]Film!$B$3:$V$29,21,FALSE),[3]base!$R$1:$Z$2,2,FALSE)+1,FALSE)</f>
        <v>2</v>
      </c>
    </row>
    <row r="60" spans="1:27" x14ac:dyDescent="0.2">
      <c r="A60">
        <v>56</v>
      </c>
      <c r="B60" s="33">
        <v>20190001930</v>
      </c>
      <c r="C60" s="29">
        <v>29</v>
      </c>
      <c r="D60" s="33">
        <v>4</v>
      </c>
      <c r="E60" s="33" t="s">
        <v>141</v>
      </c>
      <c r="F60" s="34" t="s">
        <v>142</v>
      </c>
      <c r="G60" s="34" t="s">
        <v>22</v>
      </c>
      <c r="H60" s="34" t="s">
        <v>96</v>
      </c>
      <c r="I60" s="29">
        <v>7</v>
      </c>
      <c r="J60" s="29">
        <v>6</v>
      </c>
      <c r="K60" s="31" t="s">
        <v>143</v>
      </c>
      <c r="L60" s="31" t="s">
        <v>143</v>
      </c>
      <c r="M60" s="31" t="s">
        <v>143</v>
      </c>
      <c r="N60" s="31">
        <v>27</v>
      </c>
      <c r="O60" s="31" t="s">
        <v>144</v>
      </c>
      <c r="Z60" s="31" t="str">
        <f t="shared" si="1"/>
        <v>Abs</v>
      </c>
      <c r="AA60" s="31">
        <f>VLOOKUP(Z60,[3]base!$Q$3:$Z$27,HLOOKUP(VLOOKUP($H60,[3]Film!$B$3:$V$29,21,FALSE),[3]base!$R$1:$Z$2,2,FALSE)+1,FALSE)</f>
        <v>0</v>
      </c>
    </row>
    <row r="61" spans="1:27" x14ac:dyDescent="0.2">
      <c r="A61">
        <v>60</v>
      </c>
      <c r="B61" s="33">
        <v>20230123164</v>
      </c>
      <c r="D61" s="33">
        <v>0</v>
      </c>
      <c r="E61" s="33" t="s">
        <v>145</v>
      </c>
      <c r="F61" s="34" t="s">
        <v>146</v>
      </c>
      <c r="G61" s="34" t="s">
        <v>22</v>
      </c>
      <c r="H61" s="34" t="s">
        <v>96</v>
      </c>
      <c r="I61" s="29">
        <v>8</v>
      </c>
      <c r="J61" s="29">
        <v>7</v>
      </c>
      <c r="K61" s="29" t="s">
        <v>143</v>
      </c>
      <c r="L61" s="29" t="s">
        <v>143</v>
      </c>
      <c r="M61" s="29" t="s">
        <v>143</v>
      </c>
      <c r="N61" s="29">
        <v>27</v>
      </c>
      <c r="O61" s="29" t="s">
        <v>144</v>
      </c>
      <c r="P61" s="29"/>
      <c r="Q61" s="29"/>
      <c r="R61" s="29"/>
      <c r="S61" s="29"/>
      <c r="T61" s="29"/>
      <c r="U61" s="29"/>
      <c r="V61" s="29"/>
      <c r="W61" s="29"/>
      <c r="X61" s="29"/>
      <c r="Y61" s="32"/>
      <c r="Z61" s="31" t="str">
        <f t="shared" si="1"/>
        <v>Abs</v>
      </c>
      <c r="AA61" s="31">
        <f>VLOOKUP(Z61,[3]base!$Q$3:$Z$27,HLOOKUP(VLOOKUP($H61,[3]Film!$B$3:$V$29,21,FALSE),[3]base!$R$1:$Z$2,2,FALSE)+1,FALSE)</f>
        <v>0</v>
      </c>
    </row>
    <row r="62" spans="1:27" x14ac:dyDescent="0.2">
      <c r="A62">
        <v>54</v>
      </c>
      <c r="B62" s="29">
        <v>20230122886</v>
      </c>
      <c r="C62" s="29">
        <v>25</v>
      </c>
      <c r="D62" s="29">
        <v>8</v>
      </c>
      <c r="E62" s="29" t="s">
        <v>147</v>
      </c>
      <c r="F62" t="s">
        <v>148</v>
      </c>
      <c r="G62" s="30" t="s">
        <v>22</v>
      </c>
      <c r="H62" s="30" t="s">
        <v>96</v>
      </c>
      <c r="I62" s="31">
        <v>9</v>
      </c>
      <c r="J62" s="31">
        <v>6</v>
      </c>
      <c r="K62" s="31" t="s">
        <v>143</v>
      </c>
      <c r="L62" s="31" t="s">
        <v>143</v>
      </c>
      <c r="M62" s="31" t="s">
        <v>143</v>
      </c>
      <c r="N62" s="31">
        <v>24</v>
      </c>
      <c r="O62" s="31" t="s">
        <v>144</v>
      </c>
      <c r="Z62" s="31" t="str">
        <f t="shared" si="1"/>
        <v>Abs</v>
      </c>
      <c r="AA62" s="31">
        <f>VLOOKUP(Z62,[3]base!$Q$3:$Z$27,HLOOKUP(VLOOKUP($H62,[3]Film!$B$3:$V$29,21,FALSE),[3]base!$R$1:$Z$2,2,FALSE)+1,FALSE)</f>
        <v>0</v>
      </c>
    </row>
    <row r="63" spans="1:27" s="17" customFormat="1" ht="20.5" customHeight="1" x14ac:dyDescent="0.2">
      <c r="A63" s="17">
        <v>69</v>
      </c>
      <c r="B63" s="18">
        <v>20180002446</v>
      </c>
      <c r="C63" s="19">
        <v>14</v>
      </c>
      <c r="D63" s="20">
        <v>8</v>
      </c>
      <c r="E63" s="18" t="s">
        <v>149</v>
      </c>
      <c r="F63" s="21" t="s">
        <v>150</v>
      </c>
      <c r="G63" s="21" t="s">
        <v>22</v>
      </c>
      <c r="H63" s="21" t="s">
        <v>151</v>
      </c>
      <c r="I63" s="19">
        <v>10</v>
      </c>
      <c r="J63" s="19">
        <v>3</v>
      </c>
      <c r="K63" s="22">
        <v>1</v>
      </c>
      <c r="L63" s="22">
        <v>1</v>
      </c>
      <c r="M63" s="22">
        <v>1</v>
      </c>
      <c r="N63" s="22">
        <v>3</v>
      </c>
      <c r="O63" s="22">
        <v>1</v>
      </c>
      <c r="P63" s="22"/>
      <c r="Q63" s="22"/>
      <c r="R63" s="22"/>
      <c r="S63" s="22">
        <v>205</v>
      </c>
      <c r="T63" s="22">
        <v>1</v>
      </c>
      <c r="U63" s="22">
        <v>1</v>
      </c>
      <c r="V63" s="22">
        <v>104</v>
      </c>
      <c r="W63" s="22">
        <v>1.0000000000000009</v>
      </c>
      <c r="X63" s="22">
        <v>1</v>
      </c>
      <c r="Z63" s="22">
        <f t="shared" si="1"/>
        <v>1</v>
      </c>
      <c r="AA63" s="22">
        <f>VLOOKUP(Z63,[3]base!$Q$3:$Z$27,HLOOKUP(VLOOKUP($H63,[3]Film!$B$3:$V$29,21,FALSE),[3]base!$R$1:$Z$2,2,FALSE)+1,FALSE)</f>
        <v>22</v>
      </c>
    </row>
    <row r="64" spans="1:27" s="17" customFormat="1" x14ac:dyDescent="0.2">
      <c r="A64" s="17">
        <v>61</v>
      </c>
      <c r="B64" s="18">
        <v>20190014682</v>
      </c>
      <c r="C64" s="19">
        <v>1</v>
      </c>
      <c r="D64" s="20">
        <v>41</v>
      </c>
      <c r="E64" s="18" t="s">
        <v>152</v>
      </c>
      <c r="F64" s="21" t="s">
        <v>153</v>
      </c>
      <c r="G64" s="21" t="s">
        <v>35</v>
      </c>
      <c r="H64" s="21" t="s">
        <v>151</v>
      </c>
      <c r="I64" s="19">
        <v>10</v>
      </c>
      <c r="J64" s="19">
        <v>1</v>
      </c>
      <c r="K64" s="22">
        <v>2</v>
      </c>
      <c r="L64" s="22">
        <v>2</v>
      </c>
      <c r="M64" s="22">
        <v>2</v>
      </c>
      <c r="N64" s="22">
        <v>6</v>
      </c>
      <c r="O64" s="22">
        <v>2</v>
      </c>
      <c r="P64" s="22"/>
      <c r="Q64" s="22"/>
      <c r="R64" s="22"/>
      <c r="S64" s="22">
        <v>206</v>
      </c>
      <c r="T64" s="22">
        <v>3</v>
      </c>
      <c r="U64" s="22">
        <v>1</v>
      </c>
      <c r="V64" s="22">
        <v>104</v>
      </c>
      <c r="W64" s="22">
        <v>1.9999999999999996</v>
      </c>
      <c r="X64" s="22">
        <v>2</v>
      </c>
      <c r="Z64" s="22">
        <f t="shared" si="1"/>
        <v>2</v>
      </c>
      <c r="AA64" s="22">
        <f>VLOOKUP(Z64,[3]base!$Q$3:$Z$27,HLOOKUP(VLOOKUP($H64,[3]Film!$B$3:$V$29,21,FALSE),[3]base!$R$1:$Z$2,2,FALSE)+1,FALSE)</f>
        <v>18</v>
      </c>
    </row>
    <row r="65" spans="1:27" s="17" customFormat="1" x14ac:dyDescent="0.2">
      <c r="A65" s="17">
        <v>65</v>
      </c>
      <c r="B65" s="18">
        <v>20170009444</v>
      </c>
      <c r="C65" s="19">
        <v>10</v>
      </c>
      <c r="D65" s="20">
        <v>11</v>
      </c>
      <c r="E65" s="18" t="s">
        <v>154</v>
      </c>
      <c r="F65" s="21" t="s">
        <v>155</v>
      </c>
      <c r="G65" s="21" t="s">
        <v>35</v>
      </c>
      <c r="H65" s="21" t="s">
        <v>151</v>
      </c>
      <c r="I65" s="19">
        <v>13</v>
      </c>
      <c r="J65" s="19">
        <v>2</v>
      </c>
      <c r="K65" s="22">
        <v>1</v>
      </c>
      <c r="L65" s="22">
        <v>1</v>
      </c>
      <c r="M65" s="22">
        <v>1</v>
      </c>
      <c r="N65" s="22">
        <v>3</v>
      </c>
      <c r="O65" s="22">
        <v>1</v>
      </c>
      <c r="P65" s="22"/>
      <c r="Q65" s="22"/>
      <c r="R65" s="22"/>
      <c r="S65" s="22">
        <v>205</v>
      </c>
      <c r="T65" s="22">
        <v>2</v>
      </c>
      <c r="U65" s="22">
        <v>2</v>
      </c>
      <c r="V65" s="22">
        <v>104</v>
      </c>
      <c r="W65" s="22">
        <v>3.0000000000000004</v>
      </c>
      <c r="X65" s="22">
        <v>3</v>
      </c>
      <c r="Z65" s="22">
        <f t="shared" si="1"/>
        <v>3</v>
      </c>
      <c r="AA65" s="22">
        <f>VLOOKUP(Z65,[3]base!$Q$3:$Z$27,HLOOKUP(VLOOKUP($H65,[3]Film!$B$3:$V$29,21,FALSE),[3]base!$R$1:$Z$2,2,FALSE)+1,FALSE)</f>
        <v>15</v>
      </c>
    </row>
    <row r="66" spans="1:27" x14ac:dyDescent="0.2">
      <c r="A66">
        <v>64</v>
      </c>
      <c r="B66" s="29">
        <v>20160017352</v>
      </c>
      <c r="C66" s="29">
        <v>9</v>
      </c>
      <c r="D66" s="40">
        <v>12</v>
      </c>
      <c r="E66" s="29" t="s">
        <v>156</v>
      </c>
      <c r="F66" t="s">
        <v>157</v>
      </c>
      <c r="G66" s="30" t="s">
        <v>26</v>
      </c>
      <c r="H66" s="30" t="s">
        <v>151</v>
      </c>
      <c r="I66" s="31">
        <v>13</v>
      </c>
      <c r="J66" s="31">
        <v>1</v>
      </c>
      <c r="K66" s="31">
        <v>2</v>
      </c>
      <c r="L66" s="31">
        <v>2</v>
      </c>
      <c r="M66" s="31">
        <v>2</v>
      </c>
      <c r="N66" s="31">
        <v>6</v>
      </c>
      <c r="O66" s="31">
        <v>2</v>
      </c>
      <c r="S66" s="31">
        <v>206</v>
      </c>
      <c r="T66" s="31">
        <v>4</v>
      </c>
      <c r="U66" s="31">
        <v>2</v>
      </c>
      <c r="V66" s="31">
        <v>104</v>
      </c>
      <c r="W66" s="31">
        <v>3.9999999999999991</v>
      </c>
      <c r="X66" s="31">
        <v>4</v>
      </c>
      <c r="Z66" s="31">
        <f t="shared" ref="Z66:Z97" si="2">IF(O66="Abs","Abs",IF(X66&lt;&gt;"",X66,IF(U66&lt;&gt;"",CONCATENATE("1/2 ",U66),IF(R66&lt;&gt;"",CONCATENATE("1/4 ",R66),CONCATENATE("M ",O66)))))</f>
        <v>4</v>
      </c>
      <c r="AA66" s="31">
        <f>VLOOKUP(Z66,[3]base!$Q$3:$Z$27,HLOOKUP(VLOOKUP($H66,[3]Film!$B$3:$V$29,21,FALSE),[3]base!$R$1:$Z$2,2,FALSE)+1,FALSE)</f>
        <v>13</v>
      </c>
    </row>
    <row r="67" spans="1:27" x14ac:dyDescent="0.2">
      <c r="A67">
        <v>63</v>
      </c>
      <c r="B67" s="29">
        <v>20190002241</v>
      </c>
      <c r="C67" s="29">
        <v>7</v>
      </c>
      <c r="D67" s="40">
        <v>17</v>
      </c>
      <c r="E67" s="29" t="s">
        <v>158</v>
      </c>
      <c r="F67" t="s">
        <v>159</v>
      </c>
      <c r="G67" s="30" t="s">
        <v>26</v>
      </c>
      <c r="H67" s="30" t="s">
        <v>151</v>
      </c>
      <c r="I67" s="31">
        <v>12</v>
      </c>
      <c r="J67" s="31">
        <v>1</v>
      </c>
      <c r="K67" s="31">
        <v>2</v>
      </c>
      <c r="L67" s="31">
        <v>2</v>
      </c>
      <c r="M67" s="31">
        <v>2</v>
      </c>
      <c r="N67" s="31">
        <v>6</v>
      </c>
      <c r="O67" s="31">
        <v>2</v>
      </c>
      <c r="S67" s="31">
        <v>205</v>
      </c>
      <c r="T67" s="31">
        <v>4</v>
      </c>
      <c r="U67" s="31">
        <v>3</v>
      </c>
      <c r="V67" s="31">
        <v>104</v>
      </c>
      <c r="W67" s="31">
        <v>5</v>
      </c>
      <c r="X67" s="31">
        <v>5</v>
      </c>
      <c r="Z67" s="31">
        <f t="shared" si="2"/>
        <v>5</v>
      </c>
      <c r="AA67" s="31">
        <f>VLOOKUP(Z67,[3]base!$Q$3:$Z$27,HLOOKUP(VLOOKUP($H67,[3]Film!$B$3:$V$29,21,FALSE),[3]base!$R$1:$Z$2,2,FALSE)+1,FALSE)</f>
        <v>12</v>
      </c>
    </row>
    <row r="68" spans="1:27" x14ac:dyDescent="0.2">
      <c r="A68">
        <v>67</v>
      </c>
      <c r="B68" s="29">
        <v>20180004357</v>
      </c>
      <c r="C68" s="29">
        <v>12</v>
      </c>
      <c r="D68" s="40">
        <v>10</v>
      </c>
      <c r="E68" s="29" t="s">
        <v>160</v>
      </c>
      <c r="F68" t="s">
        <v>161</v>
      </c>
      <c r="G68" s="30" t="s">
        <v>35</v>
      </c>
      <c r="H68" s="30" t="s">
        <v>151</v>
      </c>
      <c r="I68" s="31">
        <v>11</v>
      </c>
      <c r="J68" s="31">
        <v>2</v>
      </c>
      <c r="K68" s="31">
        <v>1</v>
      </c>
      <c r="L68" s="31">
        <v>2</v>
      </c>
      <c r="M68" s="31">
        <v>2</v>
      </c>
      <c r="N68" s="31">
        <v>5</v>
      </c>
      <c r="O68" s="31">
        <v>2</v>
      </c>
      <c r="S68" s="31">
        <v>205</v>
      </c>
      <c r="T68" s="31">
        <v>3</v>
      </c>
      <c r="U68" s="31">
        <v>4</v>
      </c>
      <c r="V68" s="31">
        <v>104</v>
      </c>
      <c r="W68" s="31">
        <v>7</v>
      </c>
      <c r="X68" s="31">
        <v>6</v>
      </c>
      <c r="Z68" s="31">
        <f t="shared" si="2"/>
        <v>6</v>
      </c>
      <c r="AA68" s="31">
        <f>VLOOKUP(Z68,[3]base!$Q$3:$Z$27,HLOOKUP(VLOOKUP($H68,[3]Film!$B$3:$V$29,21,FALSE),[3]base!$R$1:$Z$2,2,FALSE)+1,FALSE)</f>
        <v>11</v>
      </c>
    </row>
    <row r="69" spans="1:27" x14ac:dyDescent="0.2">
      <c r="A69">
        <v>66</v>
      </c>
      <c r="B69" s="29">
        <v>20190008608</v>
      </c>
      <c r="C69" s="29">
        <v>11</v>
      </c>
      <c r="D69" s="40">
        <v>10</v>
      </c>
      <c r="E69" s="29" t="s">
        <v>162</v>
      </c>
      <c r="F69" t="s">
        <v>163</v>
      </c>
      <c r="G69" s="30" t="s">
        <v>35</v>
      </c>
      <c r="H69" s="30" t="s">
        <v>151</v>
      </c>
      <c r="I69" s="31">
        <v>12</v>
      </c>
      <c r="J69" s="31">
        <v>2</v>
      </c>
      <c r="K69" s="29">
        <v>3</v>
      </c>
      <c r="L69" s="29">
        <v>3</v>
      </c>
      <c r="M69" s="29">
        <v>3</v>
      </c>
      <c r="N69" s="29">
        <v>9</v>
      </c>
      <c r="O69" s="29">
        <v>3</v>
      </c>
      <c r="P69" s="29"/>
      <c r="Q69" s="29"/>
      <c r="R69" s="29"/>
      <c r="S69" s="29">
        <v>206</v>
      </c>
      <c r="T69" s="29">
        <v>6</v>
      </c>
      <c r="U69" s="29">
        <v>3</v>
      </c>
      <c r="V69" s="29">
        <v>104</v>
      </c>
      <c r="W69" s="29">
        <v>6.0000000000000009</v>
      </c>
      <c r="X69" s="29">
        <v>7</v>
      </c>
      <c r="Y69" s="32"/>
      <c r="Z69" s="31">
        <f t="shared" si="2"/>
        <v>7</v>
      </c>
      <c r="AA69" s="31">
        <f>VLOOKUP(Z69,[3]base!$Q$3:$Z$27,HLOOKUP(VLOOKUP($H69,[3]Film!$B$3:$V$29,21,FALSE),[3]base!$R$1:$Z$2,2,FALSE)+1,FALSE)</f>
        <v>10</v>
      </c>
    </row>
    <row r="70" spans="1:27" x14ac:dyDescent="0.2">
      <c r="A70">
        <v>70</v>
      </c>
      <c r="B70" s="29">
        <v>20200032586</v>
      </c>
      <c r="C70" s="29">
        <v>16</v>
      </c>
      <c r="D70" s="40">
        <v>7</v>
      </c>
      <c r="E70" s="29" t="s">
        <v>164</v>
      </c>
      <c r="F70" t="s">
        <v>165</v>
      </c>
      <c r="G70" s="30" t="s">
        <v>22</v>
      </c>
      <c r="H70" s="30" t="s">
        <v>151</v>
      </c>
      <c r="I70" s="31">
        <v>11</v>
      </c>
      <c r="J70" s="31">
        <v>3</v>
      </c>
      <c r="K70" s="31">
        <v>3</v>
      </c>
      <c r="L70" s="31">
        <v>3</v>
      </c>
      <c r="M70" s="31">
        <v>3</v>
      </c>
      <c r="N70" s="31">
        <v>9</v>
      </c>
      <c r="O70" s="31">
        <v>3</v>
      </c>
      <c r="S70" s="31">
        <v>206</v>
      </c>
      <c r="T70" s="31">
        <v>5</v>
      </c>
      <c r="U70" s="31">
        <v>4</v>
      </c>
      <c r="V70" s="31">
        <v>104</v>
      </c>
      <c r="W70" s="31">
        <v>8</v>
      </c>
      <c r="X70" s="31">
        <v>8</v>
      </c>
      <c r="Z70" s="31">
        <f t="shared" si="2"/>
        <v>8</v>
      </c>
      <c r="AA70" s="31">
        <f>VLOOKUP(Z70,[3]base!$Q$3:$Z$27,HLOOKUP(VLOOKUP($H70,[3]Film!$B$3:$V$29,21,FALSE),[3]base!$R$1:$Z$2,2,FALSE)+1,FALSE)</f>
        <v>9</v>
      </c>
    </row>
    <row r="71" spans="1:27" x14ac:dyDescent="0.2">
      <c r="A71">
        <v>62</v>
      </c>
      <c r="B71" s="33">
        <v>20180015810</v>
      </c>
      <c r="C71" s="29">
        <v>5</v>
      </c>
      <c r="D71" s="41">
        <v>19</v>
      </c>
      <c r="E71" s="33" t="s">
        <v>166</v>
      </c>
      <c r="F71" s="34" t="s">
        <v>167</v>
      </c>
      <c r="G71" s="34" t="s">
        <v>72</v>
      </c>
      <c r="H71" s="34" t="s">
        <v>151</v>
      </c>
      <c r="I71" s="29">
        <v>11</v>
      </c>
      <c r="J71" s="29">
        <v>1</v>
      </c>
      <c r="K71" s="31">
        <v>2</v>
      </c>
      <c r="L71" s="31">
        <v>1</v>
      </c>
      <c r="M71" s="31">
        <v>1</v>
      </c>
      <c r="N71" s="31">
        <v>4</v>
      </c>
      <c r="O71" s="31">
        <v>1</v>
      </c>
      <c r="S71" s="31">
        <v>206</v>
      </c>
      <c r="T71" s="31">
        <v>1</v>
      </c>
      <c r="U71" s="31">
        <v>5</v>
      </c>
      <c r="Z71" s="31" t="str">
        <f t="shared" si="2"/>
        <v>1/2 5</v>
      </c>
      <c r="AA71" s="31">
        <f>VLOOKUP(Z71,[3]base!$Q$3:$Z$27,HLOOKUP(VLOOKUP($H71,[3]Film!$B$3:$V$29,21,FALSE),[3]base!$R$1:$Z$2,2,FALSE)+1,FALSE)</f>
        <v>8</v>
      </c>
    </row>
    <row r="72" spans="1:27" x14ac:dyDescent="0.2">
      <c r="A72">
        <v>73</v>
      </c>
      <c r="B72" s="33">
        <v>20220118817</v>
      </c>
      <c r="C72" s="29">
        <v>5</v>
      </c>
      <c r="D72" s="33">
        <v>30</v>
      </c>
      <c r="E72" s="33" t="s">
        <v>168</v>
      </c>
      <c r="F72" s="34" t="s">
        <v>169</v>
      </c>
      <c r="G72" s="34" t="s">
        <v>22</v>
      </c>
      <c r="H72" s="34" t="s">
        <v>151</v>
      </c>
      <c r="I72" s="29">
        <v>13</v>
      </c>
      <c r="J72" s="29">
        <v>4</v>
      </c>
      <c r="K72" s="31">
        <v>3</v>
      </c>
      <c r="L72" s="31">
        <v>3</v>
      </c>
      <c r="M72" s="31">
        <v>3</v>
      </c>
      <c r="N72" s="31">
        <v>9</v>
      </c>
      <c r="O72" s="31">
        <v>3</v>
      </c>
      <c r="S72" s="31">
        <v>205</v>
      </c>
      <c r="T72" s="31">
        <v>6</v>
      </c>
      <c r="U72" s="31">
        <v>5</v>
      </c>
      <c r="Z72" s="31" t="str">
        <f t="shared" si="2"/>
        <v>1/2 5</v>
      </c>
      <c r="AA72" s="31">
        <f>VLOOKUP(Z72,[3]base!$Q$3:$Z$27,HLOOKUP(VLOOKUP($H72,[3]Film!$B$3:$V$29,21,FALSE),[3]base!$R$1:$Z$2,2,FALSE)+1,FALSE)</f>
        <v>8</v>
      </c>
    </row>
    <row r="73" spans="1:27" x14ac:dyDescent="0.2">
      <c r="A73">
        <v>77</v>
      </c>
      <c r="B73" s="29">
        <v>20210087161</v>
      </c>
      <c r="C73" s="29">
        <v>11</v>
      </c>
      <c r="D73" s="29">
        <v>18</v>
      </c>
      <c r="E73" s="29" t="s">
        <v>170</v>
      </c>
      <c r="F73" t="s">
        <v>171</v>
      </c>
      <c r="G73" s="30" t="s">
        <v>22</v>
      </c>
      <c r="H73" s="30" t="s">
        <v>151</v>
      </c>
      <c r="I73" s="31">
        <v>10</v>
      </c>
      <c r="J73" s="31">
        <v>5</v>
      </c>
      <c r="K73" s="29">
        <v>4</v>
      </c>
      <c r="L73" s="29">
        <v>5</v>
      </c>
      <c r="M73" s="29">
        <v>4</v>
      </c>
      <c r="N73" s="29">
        <v>13</v>
      </c>
      <c r="O73" s="29">
        <v>4</v>
      </c>
      <c r="P73" s="29"/>
      <c r="Q73" s="29"/>
      <c r="R73" s="29"/>
      <c r="S73" s="29">
        <v>206</v>
      </c>
      <c r="T73" s="29">
        <v>7</v>
      </c>
      <c r="U73" s="29">
        <v>6</v>
      </c>
      <c r="V73" s="29"/>
      <c r="W73" s="29"/>
      <c r="X73" s="29"/>
      <c r="Y73" s="32"/>
      <c r="Z73" s="31" t="str">
        <f t="shared" si="2"/>
        <v>1/2 6</v>
      </c>
      <c r="AA73" s="31">
        <f>VLOOKUP(Z73,[3]base!$Q$3:$Z$27,HLOOKUP(VLOOKUP($H73,[3]Film!$B$3:$V$29,21,FALSE),[3]base!$R$1:$Z$2,2,FALSE)+1,FALSE)</f>
        <v>7</v>
      </c>
    </row>
    <row r="74" spans="1:27" x14ac:dyDescent="0.2">
      <c r="A74">
        <v>74</v>
      </c>
      <c r="B74" s="33">
        <v>20200055490</v>
      </c>
      <c r="C74" s="29">
        <v>6</v>
      </c>
      <c r="D74" s="33">
        <v>29</v>
      </c>
      <c r="E74" s="33" t="s">
        <v>172</v>
      </c>
      <c r="F74" s="34" t="s">
        <v>173</v>
      </c>
      <c r="G74" s="34" t="s">
        <v>35</v>
      </c>
      <c r="H74" s="34" t="s">
        <v>151</v>
      </c>
      <c r="I74" s="29">
        <v>12</v>
      </c>
      <c r="J74" s="29">
        <v>4</v>
      </c>
      <c r="K74" s="31">
        <v>4</v>
      </c>
      <c r="L74" s="31">
        <v>4</v>
      </c>
      <c r="M74" s="31">
        <v>4</v>
      </c>
      <c r="N74" s="31">
        <v>12</v>
      </c>
      <c r="O74" s="31">
        <v>4</v>
      </c>
      <c r="S74" s="31">
        <v>205</v>
      </c>
      <c r="T74" s="31">
        <v>8</v>
      </c>
      <c r="U74" s="31">
        <v>6</v>
      </c>
      <c r="Z74" s="31" t="str">
        <f t="shared" si="2"/>
        <v>1/2 6</v>
      </c>
      <c r="AA74" s="31">
        <f>VLOOKUP(Z74,[3]base!$Q$3:$Z$27,HLOOKUP(VLOOKUP($H74,[3]Film!$B$3:$V$29,21,FALSE),[3]base!$R$1:$Z$2,2,FALSE)+1,FALSE)</f>
        <v>7</v>
      </c>
    </row>
    <row r="75" spans="1:27" x14ac:dyDescent="0.2">
      <c r="A75">
        <v>68</v>
      </c>
      <c r="B75" s="29">
        <v>20170003334</v>
      </c>
      <c r="C75" s="29">
        <v>13</v>
      </c>
      <c r="D75" s="40">
        <v>9</v>
      </c>
      <c r="E75" s="29" t="s">
        <v>174</v>
      </c>
      <c r="F75" t="s">
        <v>175</v>
      </c>
      <c r="G75" s="30" t="s">
        <v>22</v>
      </c>
      <c r="H75" s="30" t="s">
        <v>151</v>
      </c>
      <c r="I75" s="31">
        <v>10</v>
      </c>
      <c r="J75" s="31">
        <v>2</v>
      </c>
      <c r="K75" s="31">
        <v>3</v>
      </c>
      <c r="L75" s="31">
        <v>3</v>
      </c>
      <c r="M75" s="31">
        <v>3</v>
      </c>
      <c r="N75" s="31">
        <v>9</v>
      </c>
      <c r="O75" s="31">
        <v>3</v>
      </c>
      <c r="S75" s="31">
        <v>205</v>
      </c>
      <c r="T75" s="31">
        <v>5</v>
      </c>
      <c r="U75" s="31">
        <v>7</v>
      </c>
      <c r="Z75" s="31" t="str">
        <f t="shared" si="2"/>
        <v>1/2 7</v>
      </c>
      <c r="AA75" s="31">
        <f>VLOOKUP(Z75,[3]base!$Q$3:$Z$27,HLOOKUP(VLOOKUP($H75,[3]Film!$B$3:$V$29,21,FALSE),[3]base!$R$1:$Z$2,2,FALSE)+1,FALSE)</f>
        <v>6</v>
      </c>
    </row>
    <row r="76" spans="1:27" x14ac:dyDescent="0.2">
      <c r="A76">
        <v>88</v>
      </c>
      <c r="B76" s="29">
        <v>20210087088</v>
      </c>
      <c r="C76" s="29">
        <v>37</v>
      </c>
      <c r="D76" s="29">
        <v>1</v>
      </c>
      <c r="E76" s="29" t="s">
        <v>176</v>
      </c>
      <c r="F76" t="s">
        <v>177</v>
      </c>
      <c r="G76" s="30" t="s">
        <v>22</v>
      </c>
      <c r="H76" s="30" t="s">
        <v>151</v>
      </c>
      <c r="I76" s="31">
        <v>13</v>
      </c>
      <c r="J76" s="31">
        <v>7</v>
      </c>
      <c r="K76" s="31">
        <v>4</v>
      </c>
      <c r="L76" s="31">
        <v>5</v>
      </c>
      <c r="M76" s="31">
        <v>6</v>
      </c>
      <c r="N76" s="31">
        <v>15</v>
      </c>
      <c r="O76" s="31">
        <v>4</v>
      </c>
      <c r="S76" s="31">
        <v>206</v>
      </c>
      <c r="T76" s="31">
        <v>8</v>
      </c>
      <c r="U76" s="31">
        <v>7</v>
      </c>
      <c r="Z76" s="31" t="str">
        <f t="shared" si="2"/>
        <v>1/2 7</v>
      </c>
      <c r="AA76" s="31">
        <f>VLOOKUP(Z76,[3]base!$Q$3:$Z$27,HLOOKUP(VLOOKUP($H76,[3]Film!$B$3:$V$29,21,FALSE),[3]base!$R$1:$Z$2,2,FALSE)+1,FALSE)</f>
        <v>6</v>
      </c>
    </row>
    <row r="77" spans="1:27" x14ac:dyDescent="0.2">
      <c r="A77">
        <v>75</v>
      </c>
      <c r="B77" s="33">
        <v>20190003161</v>
      </c>
      <c r="C77" s="29">
        <v>8</v>
      </c>
      <c r="D77" s="33">
        <v>22</v>
      </c>
      <c r="E77" s="33" t="s">
        <v>178</v>
      </c>
      <c r="F77" s="34" t="s">
        <v>179</v>
      </c>
      <c r="G77" s="34" t="s">
        <v>35</v>
      </c>
      <c r="H77" s="34" t="s">
        <v>151</v>
      </c>
      <c r="I77" s="29">
        <v>11</v>
      </c>
      <c r="J77" s="29">
        <v>4</v>
      </c>
      <c r="K77" s="29">
        <v>4</v>
      </c>
      <c r="L77" s="29">
        <v>4</v>
      </c>
      <c r="M77" s="29">
        <v>4</v>
      </c>
      <c r="N77" s="29">
        <v>12</v>
      </c>
      <c r="O77" s="29">
        <v>4</v>
      </c>
      <c r="P77" s="29"/>
      <c r="Q77" s="29"/>
      <c r="R77" s="29"/>
      <c r="S77" s="29">
        <v>205</v>
      </c>
      <c r="T77" s="29">
        <v>7</v>
      </c>
      <c r="U77" s="29">
        <v>8</v>
      </c>
      <c r="V77" s="29"/>
      <c r="W77" s="29"/>
      <c r="X77" s="29"/>
      <c r="Y77" s="32"/>
      <c r="Z77" s="31" t="str">
        <f t="shared" si="2"/>
        <v>1/2 8</v>
      </c>
      <c r="AA77" s="31">
        <f>VLOOKUP(Z77,[3]base!$Q$3:$Z$27,HLOOKUP(VLOOKUP($H77,[3]Film!$B$3:$V$29,21,FALSE),[3]base!$R$1:$Z$2,2,FALSE)+1,FALSE)</f>
        <v>5</v>
      </c>
    </row>
    <row r="78" spans="1:27" x14ac:dyDescent="0.2">
      <c r="A78">
        <v>71</v>
      </c>
      <c r="B78" s="29">
        <v>20180004358</v>
      </c>
      <c r="C78" s="29">
        <v>17</v>
      </c>
      <c r="D78" s="40">
        <v>5</v>
      </c>
      <c r="E78" s="29" t="s">
        <v>180</v>
      </c>
      <c r="F78" t="s">
        <v>181</v>
      </c>
      <c r="G78" s="30" t="s">
        <v>35</v>
      </c>
      <c r="H78" s="30" t="s">
        <v>151</v>
      </c>
      <c r="I78" s="31">
        <v>12</v>
      </c>
      <c r="J78" s="31">
        <v>3</v>
      </c>
      <c r="K78" s="31">
        <v>1</v>
      </c>
      <c r="L78" s="31">
        <v>1</v>
      </c>
      <c r="M78" s="31">
        <v>1</v>
      </c>
      <c r="N78" s="31">
        <v>3</v>
      </c>
      <c r="O78" s="31">
        <v>1</v>
      </c>
      <c r="S78" s="31">
        <v>206</v>
      </c>
      <c r="T78" s="31">
        <v>2</v>
      </c>
      <c r="U78" s="31">
        <v>8</v>
      </c>
      <c r="Z78" s="31" t="str">
        <f t="shared" si="2"/>
        <v>1/2 8</v>
      </c>
      <c r="AA78" s="31">
        <f>VLOOKUP(Z78,[3]base!$Q$3:$Z$27,HLOOKUP(VLOOKUP($H78,[3]Film!$B$3:$V$29,21,FALSE),[3]base!$R$1:$Z$2,2,FALSE)+1,FALSE)</f>
        <v>5</v>
      </c>
    </row>
    <row r="79" spans="1:27" x14ac:dyDescent="0.2">
      <c r="A79">
        <v>76</v>
      </c>
      <c r="B79" s="33">
        <v>20200033045</v>
      </c>
      <c r="C79" s="29">
        <v>9</v>
      </c>
      <c r="D79" s="33">
        <v>21</v>
      </c>
      <c r="E79" s="33" t="s">
        <v>182</v>
      </c>
      <c r="F79" s="34" t="s">
        <v>183</v>
      </c>
      <c r="G79" s="34" t="s">
        <v>22</v>
      </c>
      <c r="H79" s="34" t="s">
        <v>151</v>
      </c>
      <c r="I79" s="29">
        <v>10</v>
      </c>
      <c r="J79" s="29">
        <v>4</v>
      </c>
      <c r="K79" s="31">
        <v>5</v>
      </c>
      <c r="L79" s="31">
        <v>4</v>
      </c>
      <c r="M79" s="31">
        <v>5</v>
      </c>
      <c r="N79" s="31">
        <v>14</v>
      </c>
      <c r="O79" s="31">
        <v>5</v>
      </c>
      <c r="Z79" s="31" t="str">
        <f t="shared" si="2"/>
        <v>M 5</v>
      </c>
      <c r="AA79" s="31">
        <f>VLOOKUP(Z79,[3]base!$Q$3:$Z$27,HLOOKUP(VLOOKUP($H79,[3]Film!$B$3:$V$29,21,FALSE),[3]base!$R$1:$Z$2,2,FALSE)+1,FALSE)</f>
        <v>4</v>
      </c>
    </row>
    <row r="80" spans="1:27" x14ac:dyDescent="0.2">
      <c r="A80">
        <v>78</v>
      </c>
      <c r="B80" s="29">
        <v>20200031185</v>
      </c>
      <c r="C80" s="29">
        <v>13</v>
      </c>
      <c r="D80" s="29">
        <v>16</v>
      </c>
      <c r="E80" s="29" t="s">
        <v>184</v>
      </c>
      <c r="F80" t="s">
        <v>185</v>
      </c>
      <c r="G80" s="30" t="s">
        <v>22</v>
      </c>
      <c r="H80" s="30" t="s">
        <v>151</v>
      </c>
      <c r="I80" s="31">
        <v>11</v>
      </c>
      <c r="J80" s="31">
        <v>5</v>
      </c>
      <c r="K80" s="29">
        <v>6</v>
      </c>
      <c r="L80" s="29">
        <v>5</v>
      </c>
      <c r="M80" s="29">
        <v>5</v>
      </c>
      <c r="N80" s="29">
        <v>16</v>
      </c>
      <c r="O80" s="29">
        <v>5</v>
      </c>
      <c r="P80" s="29"/>
      <c r="Q80" s="29"/>
      <c r="R80" s="29"/>
      <c r="S80" s="29"/>
      <c r="T80" s="29"/>
      <c r="U80" s="29"/>
      <c r="V80" s="29"/>
      <c r="W80" s="29"/>
      <c r="X80" s="29"/>
      <c r="Y80" s="32"/>
      <c r="Z80" s="31" t="str">
        <f t="shared" si="2"/>
        <v>M 5</v>
      </c>
      <c r="AA80" s="31">
        <f>VLOOKUP(Z80,[3]base!$Q$3:$Z$27,HLOOKUP(VLOOKUP($H80,[3]Film!$B$3:$V$29,21,FALSE),[3]base!$R$1:$Z$2,2,FALSE)+1,FALSE)</f>
        <v>4</v>
      </c>
    </row>
    <row r="81" spans="1:27" x14ac:dyDescent="0.2">
      <c r="A81">
        <v>82</v>
      </c>
      <c r="B81" s="33">
        <v>20210058540</v>
      </c>
      <c r="C81" s="29">
        <v>21</v>
      </c>
      <c r="D81" s="33">
        <v>11</v>
      </c>
      <c r="E81" s="33" t="s">
        <v>186</v>
      </c>
      <c r="F81" s="34" t="s">
        <v>187</v>
      </c>
      <c r="G81" s="34" t="s">
        <v>26</v>
      </c>
      <c r="H81" s="34" t="s">
        <v>151</v>
      </c>
      <c r="I81" s="29">
        <v>12</v>
      </c>
      <c r="J81" s="29">
        <v>6</v>
      </c>
      <c r="K81" s="31">
        <v>5</v>
      </c>
      <c r="L81" s="31">
        <v>5</v>
      </c>
      <c r="M81" s="31">
        <v>6</v>
      </c>
      <c r="N81" s="31">
        <v>16</v>
      </c>
      <c r="O81" s="31">
        <v>5</v>
      </c>
      <c r="Z81" s="31" t="str">
        <f t="shared" si="2"/>
        <v>M 5</v>
      </c>
      <c r="AA81" s="31">
        <f>VLOOKUP(Z81,[3]base!$Q$3:$Z$27,HLOOKUP(VLOOKUP($H81,[3]Film!$B$3:$V$29,21,FALSE),[3]base!$R$1:$Z$2,2,FALSE)+1,FALSE)</f>
        <v>4</v>
      </c>
    </row>
    <row r="82" spans="1:27" x14ac:dyDescent="0.2">
      <c r="A82">
        <v>72</v>
      </c>
      <c r="B82" s="33">
        <v>20190002274</v>
      </c>
      <c r="C82" s="29">
        <v>4</v>
      </c>
      <c r="D82" s="33">
        <v>32</v>
      </c>
      <c r="E82" s="33" t="s">
        <v>188</v>
      </c>
      <c r="F82" s="34" t="s">
        <v>189</v>
      </c>
      <c r="G82" s="34" t="s">
        <v>26</v>
      </c>
      <c r="H82" s="34" t="s">
        <v>151</v>
      </c>
      <c r="I82" s="29">
        <v>13</v>
      </c>
      <c r="J82" s="29">
        <v>3</v>
      </c>
      <c r="K82" s="31" t="s">
        <v>190</v>
      </c>
      <c r="L82" s="31">
        <v>4</v>
      </c>
      <c r="M82" s="31">
        <v>4</v>
      </c>
      <c r="N82" s="31">
        <v>16</v>
      </c>
      <c r="O82" s="31">
        <v>5</v>
      </c>
      <c r="Z82" s="31" t="str">
        <f t="shared" si="2"/>
        <v>M 5</v>
      </c>
      <c r="AA82" s="31">
        <f>VLOOKUP(Z82,[3]base!$Q$3:$Z$27,HLOOKUP(VLOOKUP($H82,[3]Film!$B$3:$V$29,21,FALSE),[3]base!$R$1:$Z$2,2,FALSE)+1,FALSE)</f>
        <v>4</v>
      </c>
    </row>
    <row r="83" spans="1:27" x14ac:dyDescent="0.2">
      <c r="A83">
        <v>85</v>
      </c>
      <c r="B83" s="33">
        <v>20230120962</v>
      </c>
      <c r="C83" s="29">
        <v>26</v>
      </c>
      <c r="D83" s="33">
        <v>7</v>
      </c>
      <c r="E83" s="33" t="s">
        <v>99</v>
      </c>
      <c r="F83" s="34" t="s">
        <v>191</v>
      </c>
      <c r="G83" s="34" t="s">
        <v>35</v>
      </c>
      <c r="H83" s="34" t="s">
        <v>151</v>
      </c>
      <c r="I83" s="29">
        <v>10</v>
      </c>
      <c r="J83" s="29">
        <v>7</v>
      </c>
      <c r="K83" s="29">
        <v>6</v>
      </c>
      <c r="L83" s="29">
        <v>6</v>
      </c>
      <c r="M83" s="29">
        <v>6</v>
      </c>
      <c r="N83" s="29">
        <v>18</v>
      </c>
      <c r="O83" s="29">
        <v>6</v>
      </c>
      <c r="P83" s="29"/>
      <c r="Q83" s="29"/>
      <c r="R83" s="29"/>
      <c r="S83" s="29"/>
      <c r="T83" s="29"/>
      <c r="U83" s="29"/>
      <c r="V83" s="29"/>
      <c r="W83" s="29"/>
      <c r="X83" s="29"/>
      <c r="Y83" s="32"/>
      <c r="Z83" s="31" t="str">
        <f t="shared" si="2"/>
        <v>M 6</v>
      </c>
      <c r="AA83" s="31">
        <f>VLOOKUP(Z83,[3]base!$Q$3:$Z$27,HLOOKUP(VLOOKUP($H83,[3]Film!$B$3:$V$29,21,FALSE),[3]base!$R$1:$Z$2,2,FALSE)+1,FALSE)</f>
        <v>3</v>
      </c>
    </row>
    <row r="84" spans="1:27" x14ac:dyDescent="0.2">
      <c r="A84">
        <v>86</v>
      </c>
      <c r="B84" s="29">
        <v>20230123607</v>
      </c>
      <c r="C84" s="29">
        <v>28</v>
      </c>
      <c r="D84" s="29">
        <v>6</v>
      </c>
      <c r="E84" s="29" t="s">
        <v>192</v>
      </c>
      <c r="F84" t="s">
        <v>193</v>
      </c>
      <c r="G84" s="30" t="s">
        <v>22</v>
      </c>
      <c r="H84" s="30" t="s">
        <v>151</v>
      </c>
      <c r="I84" s="31">
        <v>11</v>
      </c>
      <c r="J84" s="31">
        <v>7</v>
      </c>
      <c r="K84" s="29">
        <v>7</v>
      </c>
      <c r="L84" s="29">
        <v>7</v>
      </c>
      <c r="M84" s="29">
        <v>6</v>
      </c>
      <c r="N84" s="29">
        <v>20</v>
      </c>
      <c r="O84" s="29">
        <v>6</v>
      </c>
      <c r="P84" s="29"/>
      <c r="Q84" s="29"/>
      <c r="R84" s="29"/>
      <c r="S84" s="29"/>
      <c r="T84" s="29"/>
      <c r="U84" s="29"/>
      <c r="V84" s="29"/>
      <c r="W84" s="29"/>
      <c r="X84" s="29"/>
      <c r="Y84" s="32"/>
      <c r="Z84" s="31" t="str">
        <f t="shared" si="2"/>
        <v>M 6</v>
      </c>
      <c r="AA84" s="31">
        <f>VLOOKUP(Z84,[3]base!$Q$3:$Z$27,HLOOKUP(VLOOKUP($H84,[3]Film!$B$3:$V$29,21,FALSE),[3]base!$R$1:$Z$2,2,FALSE)+1,FALSE)</f>
        <v>3</v>
      </c>
    </row>
    <row r="85" spans="1:27" x14ac:dyDescent="0.2">
      <c r="A85">
        <v>79</v>
      </c>
      <c r="B85" s="33">
        <v>20230121486</v>
      </c>
      <c r="C85" s="29">
        <v>15</v>
      </c>
      <c r="D85" s="33">
        <v>13</v>
      </c>
      <c r="E85" s="33" t="s">
        <v>164</v>
      </c>
      <c r="F85" s="34" t="s">
        <v>194</v>
      </c>
      <c r="G85" s="34" t="s">
        <v>35</v>
      </c>
      <c r="H85" s="34" t="s">
        <v>151</v>
      </c>
      <c r="I85" s="29">
        <v>12</v>
      </c>
      <c r="J85" s="29">
        <v>5</v>
      </c>
      <c r="K85" s="31">
        <v>6</v>
      </c>
      <c r="L85" s="31">
        <v>6</v>
      </c>
      <c r="M85" s="31">
        <v>5</v>
      </c>
      <c r="N85" s="31">
        <v>17</v>
      </c>
      <c r="O85" s="31">
        <v>6</v>
      </c>
      <c r="Z85" s="31" t="str">
        <f t="shared" si="2"/>
        <v>M 6</v>
      </c>
      <c r="AA85" s="31">
        <f>VLOOKUP(Z85,[3]base!$Q$3:$Z$27,HLOOKUP(VLOOKUP($H85,[3]Film!$B$3:$V$29,21,FALSE),[3]base!$R$1:$Z$2,2,FALSE)+1,FALSE)</f>
        <v>3</v>
      </c>
    </row>
    <row r="86" spans="1:27" x14ac:dyDescent="0.2">
      <c r="A86">
        <v>80</v>
      </c>
      <c r="B86" s="29">
        <v>20220090568</v>
      </c>
      <c r="C86" s="29">
        <v>18</v>
      </c>
      <c r="D86" s="29">
        <v>13</v>
      </c>
      <c r="E86" s="29" t="s">
        <v>195</v>
      </c>
      <c r="F86" t="s">
        <v>196</v>
      </c>
      <c r="G86" s="30" t="s">
        <v>22</v>
      </c>
      <c r="H86" s="30" t="s">
        <v>151</v>
      </c>
      <c r="I86" s="31">
        <v>13</v>
      </c>
      <c r="J86" s="31">
        <v>5</v>
      </c>
      <c r="K86" s="31">
        <v>6</v>
      </c>
      <c r="L86" s="31">
        <v>6</v>
      </c>
      <c r="M86" s="31">
        <v>5</v>
      </c>
      <c r="N86" s="31">
        <v>17</v>
      </c>
      <c r="O86" s="31">
        <v>6</v>
      </c>
      <c r="Z86" s="31" t="str">
        <f t="shared" si="2"/>
        <v>M 6</v>
      </c>
      <c r="AA86" s="31">
        <f>VLOOKUP(Z86,[3]base!$Q$3:$Z$27,HLOOKUP(VLOOKUP($H86,[3]Film!$B$3:$V$29,21,FALSE),[3]base!$R$1:$Z$2,2,FALSE)+1,FALSE)</f>
        <v>3</v>
      </c>
    </row>
    <row r="87" spans="1:27" x14ac:dyDescent="0.2">
      <c r="A87">
        <v>83</v>
      </c>
      <c r="B87" s="29">
        <v>20210060953</v>
      </c>
      <c r="C87" s="29">
        <v>22</v>
      </c>
      <c r="D87" s="29">
        <v>8</v>
      </c>
      <c r="E87" s="29" t="s">
        <v>197</v>
      </c>
      <c r="F87" t="s">
        <v>198</v>
      </c>
      <c r="G87" s="30" t="s">
        <v>26</v>
      </c>
      <c r="H87" s="30" t="s">
        <v>151</v>
      </c>
      <c r="I87" s="31">
        <v>11</v>
      </c>
      <c r="J87" s="31">
        <v>6</v>
      </c>
      <c r="K87" s="29">
        <v>5</v>
      </c>
      <c r="L87" s="29">
        <v>6</v>
      </c>
      <c r="M87" s="29" t="s">
        <v>143</v>
      </c>
      <c r="N87" s="29">
        <v>20</v>
      </c>
      <c r="O87" s="29">
        <v>7</v>
      </c>
      <c r="P87" s="29"/>
      <c r="Q87" s="29"/>
      <c r="R87" s="29"/>
      <c r="S87" s="29"/>
      <c r="T87" s="29"/>
      <c r="U87" s="29"/>
      <c r="V87" s="29"/>
      <c r="W87" s="29"/>
      <c r="X87" s="29"/>
      <c r="Y87" s="32"/>
      <c r="Z87" s="31" t="str">
        <f t="shared" si="2"/>
        <v>M 7</v>
      </c>
      <c r="AA87" s="31">
        <f>VLOOKUP(Z87,[3]base!$Q$3:$Z$27,HLOOKUP(VLOOKUP($H87,[3]Film!$B$3:$V$29,21,FALSE),[3]base!$R$1:$Z$2,2,FALSE)+1,FALSE)</f>
        <v>2</v>
      </c>
    </row>
    <row r="88" spans="1:27" x14ac:dyDescent="0.2">
      <c r="A88">
        <v>87</v>
      </c>
      <c r="B88" s="33">
        <v>20230133009</v>
      </c>
      <c r="C88" s="29">
        <v>35</v>
      </c>
      <c r="D88" s="33">
        <v>2</v>
      </c>
      <c r="E88" s="33" t="s">
        <v>199</v>
      </c>
      <c r="F88" s="34" t="s">
        <v>200</v>
      </c>
      <c r="G88" s="34" t="s">
        <v>26</v>
      </c>
      <c r="H88" s="34" t="s">
        <v>151</v>
      </c>
      <c r="I88" s="29">
        <v>12</v>
      </c>
      <c r="J88" s="29">
        <v>7</v>
      </c>
      <c r="K88" s="29">
        <v>7</v>
      </c>
      <c r="L88" s="29">
        <v>7</v>
      </c>
      <c r="M88" s="29">
        <v>7</v>
      </c>
      <c r="N88" s="29">
        <v>21</v>
      </c>
      <c r="O88" s="29">
        <v>7</v>
      </c>
      <c r="P88" s="29"/>
      <c r="Q88" s="29"/>
      <c r="R88" s="29"/>
      <c r="S88" s="29"/>
      <c r="T88" s="29"/>
      <c r="U88" s="29"/>
      <c r="V88" s="29"/>
      <c r="W88" s="29"/>
      <c r="X88" s="29"/>
      <c r="Y88" s="32"/>
      <c r="Z88" s="31" t="str">
        <f t="shared" si="2"/>
        <v>M 7</v>
      </c>
      <c r="AA88" s="31">
        <f>VLOOKUP(Z88,[3]base!$Q$3:$Z$27,HLOOKUP(VLOOKUP($H88,[3]Film!$B$3:$V$29,21,FALSE),[3]base!$R$1:$Z$2,2,FALSE)+1,FALSE)</f>
        <v>2</v>
      </c>
    </row>
    <row r="89" spans="1:27" x14ac:dyDescent="0.2">
      <c r="A89">
        <v>81</v>
      </c>
      <c r="B89" s="33">
        <v>20220087931</v>
      </c>
      <c r="C89" s="29">
        <v>20</v>
      </c>
      <c r="D89" s="29">
        <v>11</v>
      </c>
      <c r="E89" s="33" t="s">
        <v>201</v>
      </c>
      <c r="F89" s="34" t="s">
        <v>202</v>
      </c>
      <c r="G89" s="34" t="s">
        <v>26</v>
      </c>
      <c r="H89" s="34" t="s">
        <v>151</v>
      </c>
      <c r="I89" s="29">
        <v>13</v>
      </c>
      <c r="J89" s="29">
        <v>6</v>
      </c>
      <c r="K89" s="29">
        <v>5</v>
      </c>
      <c r="L89" s="29">
        <v>7</v>
      </c>
      <c r="M89" s="29">
        <v>8</v>
      </c>
      <c r="N89" s="29">
        <v>20</v>
      </c>
      <c r="O89" s="29">
        <v>7</v>
      </c>
      <c r="P89" s="29"/>
      <c r="Q89" s="29"/>
      <c r="R89" s="29"/>
      <c r="S89" s="29"/>
      <c r="T89" s="29"/>
      <c r="U89" s="29"/>
      <c r="V89" s="29"/>
      <c r="W89" s="29"/>
      <c r="X89" s="29"/>
      <c r="Y89" s="32"/>
      <c r="Z89" s="31" t="str">
        <f t="shared" si="2"/>
        <v>M 7</v>
      </c>
      <c r="AA89" s="31">
        <f>VLOOKUP(Z89,[3]base!$Q$3:$Z$27,HLOOKUP(VLOOKUP($H89,[3]Film!$B$3:$V$29,21,FALSE),[3]base!$R$1:$Z$2,2,FALSE)+1,FALSE)</f>
        <v>2</v>
      </c>
    </row>
    <row r="90" spans="1:27" x14ac:dyDescent="0.2">
      <c r="A90">
        <v>89</v>
      </c>
      <c r="B90" s="29">
        <v>20210087282</v>
      </c>
      <c r="D90" s="29">
        <v>0</v>
      </c>
      <c r="E90" s="29" t="s">
        <v>203</v>
      </c>
      <c r="F90" t="s">
        <v>204</v>
      </c>
      <c r="G90" s="30" t="s">
        <v>35</v>
      </c>
      <c r="H90" s="30" t="s">
        <v>151</v>
      </c>
      <c r="I90" s="31">
        <v>13</v>
      </c>
      <c r="J90" s="31">
        <v>8</v>
      </c>
      <c r="K90" s="31">
        <v>7</v>
      </c>
      <c r="L90" s="31">
        <v>8</v>
      </c>
      <c r="M90" s="31">
        <v>7</v>
      </c>
      <c r="N90" s="31">
        <v>22</v>
      </c>
      <c r="O90" s="31">
        <v>8</v>
      </c>
      <c r="Z90" s="31" t="str">
        <f t="shared" si="2"/>
        <v>M 8</v>
      </c>
      <c r="AA90" s="31">
        <f>VLOOKUP(Z90,[3]base!$Q$3:$Z$27,HLOOKUP(VLOOKUP($H90,[3]Film!$B$3:$V$29,21,FALSE),[3]base!$R$1:$Z$2,2,FALSE)+1,FALSE)</f>
        <v>1</v>
      </c>
    </row>
    <row r="91" spans="1:27" x14ac:dyDescent="0.2">
      <c r="A91">
        <v>84</v>
      </c>
      <c r="B91" s="29">
        <v>20190001955</v>
      </c>
      <c r="C91" s="29">
        <v>24</v>
      </c>
      <c r="D91" s="29">
        <v>7</v>
      </c>
      <c r="E91" s="29" t="s">
        <v>205</v>
      </c>
      <c r="F91" t="s">
        <v>206</v>
      </c>
      <c r="G91" s="30" t="s">
        <v>22</v>
      </c>
      <c r="H91" s="30" t="s">
        <v>151</v>
      </c>
      <c r="I91" s="31">
        <v>10</v>
      </c>
      <c r="J91" s="31">
        <v>6</v>
      </c>
      <c r="K91" s="31" t="s">
        <v>143</v>
      </c>
      <c r="L91" s="31" t="s">
        <v>143</v>
      </c>
      <c r="M91" s="31" t="s">
        <v>143</v>
      </c>
      <c r="N91" s="31">
        <v>27</v>
      </c>
      <c r="O91" s="31" t="s">
        <v>144</v>
      </c>
      <c r="Z91" s="31" t="str">
        <f t="shared" si="2"/>
        <v>Abs</v>
      </c>
      <c r="AA91" s="31">
        <f>VLOOKUP(Z91,[3]base!$Q$3:$Z$27,HLOOKUP(VLOOKUP($H91,[3]Film!$B$3:$V$29,21,FALSE),[3]base!$R$1:$Z$2,2,FALSE)+1,FALSE)</f>
        <v>0</v>
      </c>
    </row>
    <row r="92" spans="1:27" s="25" customFormat="1" ht="20.5" customHeight="1" x14ac:dyDescent="0.2">
      <c r="A92" s="25">
        <v>90</v>
      </c>
      <c r="B92" s="36">
        <v>20210081597</v>
      </c>
      <c r="C92" s="36">
        <v>1</v>
      </c>
      <c r="D92" s="36">
        <v>66</v>
      </c>
      <c r="E92" s="36" t="s">
        <v>207</v>
      </c>
      <c r="F92" s="25" t="s">
        <v>208</v>
      </c>
      <c r="G92" s="42" t="s">
        <v>35</v>
      </c>
      <c r="H92" s="42" t="s">
        <v>209</v>
      </c>
      <c r="I92" s="36">
        <v>14</v>
      </c>
      <c r="J92" s="36">
        <v>1</v>
      </c>
      <c r="K92" s="36">
        <v>1</v>
      </c>
      <c r="L92" s="36">
        <v>1</v>
      </c>
      <c r="M92" s="36">
        <v>1</v>
      </c>
      <c r="N92" s="36">
        <v>3</v>
      </c>
      <c r="O92" s="36">
        <v>1</v>
      </c>
      <c r="P92" s="36"/>
      <c r="Q92" s="36"/>
      <c r="R92" s="36"/>
      <c r="S92" s="36"/>
      <c r="T92" s="36"/>
      <c r="U92" s="36"/>
      <c r="V92" s="36"/>
      <c r="W92" s="36"/>
      <c r="X92" s="36"/>
      <c r="Z92" s="36" t="str">
        <f t="shared" si="2"/>
        <v>M 1</v>
      </c>
      <c r="AA92" s="36">
        <f>VLOOKUP(Z92,[3]base!$Q$3:$Z$27,HLOOKUP(VLOOKUP($H92,[3]Film!$B$3:$V$29,21,FALSE),[3]base!$R$1:$Z$2,2,FALSE)+1,FALSE)</f>
        <v>10</v>
      </c>
    </row>
    <row r="93" spans="1:27" s="25" customFormat="1" x14ac:dyDescent="0.2">
      <c r="A93" s="25">
        <v>91</v>
      </c>
      <c r="B93" s="36">
        <v>20180002416</v>
      </c>
      <c r="C93" s="36">
        <v>3</v>
      </c>
      <c r="D93" s="36">
        <v>34</v>
      </c>
      <c r="E93" s="36" t="s">
        <v>210</v>
      </c>
      <c r="F93" s="25" t="s">
        <v>211</v>
      </c>
      <c r="G93" s="42" t="s">
        <v>22</v>
      </c>
      <c r="H93" s="42" t="s">
        <v>209</v>
      </c>
      <c r="I93" s="36">
        <v>14</v>
      </c>
      <c r="J93" s="36">
        <v>2</v>
      </c>
      <c r="K93" s="36">
        <v>2</v>
      </c>
      <c r="L93" s="36">
        <v>2</v>
      </c>
      <c r="M93" s="36">
        <v>2</v>
      </c>
      <c r="N93" s="36">
        <v>6</v>
      </c>
      <c r="O93" s="36">
        <v>2</v>
      </c>
      <c r="P93" s="36"/>
      <c r="Q93" s="36"/>
      <c r="R93" s="36"/>
      <c r="S93" s="36"/>
      <c r="T93" s="36"/>
      <c r="U93" s="36"/>
      <c r="V93" s="36"/>
      <c r="W93" s="36"/>
      <c r="X93" s="36"/>
      <c r="Z93" s="36" t="str">
        <f t="shared" si="2"/>
        <v>M 2</v>
      </c>
      <c r="AA93" s="36">
        <f>VLOOKUP(Z93,[3]base!$Q$3:$Z$27,HLOOKUP(VLOOKUP($H93,[3]Film!$B$3:$V$29,21,FALSE),[3]base!$R$1:$Z$2,2,FALSE)+1,FALSE)</f>
        <v>6</v>
      </c>
    </row>
    <row r="94" spans="1:27" s="25" customFormat="1" x14ac:dyDescent="0.2">
      <c r="A94" s="25">
        <v>93</v>
      </c>
      <c r="B94" s="36">
        <v>20220087886</v>
      </c>
      <c r="C94" s="36">
        <v>17</v>
      </c>
      <c r="D94" s="36">
        <v>13</v>
      </c>
      <c r="E94" s="36" t="s">
        <v>212</v>
      </c>
      <c r="F94" s="25" t="s">
        <v>213</v>
      </c>
      <c r="G94" s="42" t="s">
        <v>26</v>
      </c>
      <c r="H94" s="42" t="s">
        <v>209</v>
      </c>
      <c r="I94" s="36">
        <v>14</v>
      </c>
      <c r="J94" s="36">
        <v>4</v>
      </c>
      <c r="K94" s="36">
        <v>3</v>
      </c>
      <c r="L94" s="36">
        <v>3</v>
      </c>
      <c r="M94" s="36" t="s">
        <v>143</v>
      </c>
      <c r="N94" s="36">
        <v>12</v>
      </c>
      <c r="O94" s="36">
        <v>3</v>
      </c>
      <c r="P94" s="36"/>
      <c r="Q94" s="36"/>
      <c r="R94" s="36"/>
      <c r="S94" s="36"/>
      <c r="T94" s="36"/>
      <c r="U94" s="36"/>
      <c r="V94" s="36"/>
      <c r="W94" s="36"/>
      <c r="X94" s="36"/>
      <c r="Z94" s="36" t="str">
        <f t="shared" si="2"/>
        <v>M 3</v>
      </c>
      <c r="AA94" s="36">
        <f>VLOOKUP(Z94,[3]base!$Q$3:$Z$27,HLOOKUP(VLOOKUP($H94,[3]Film!$B$3:$V$29,21,FALSE),[3]base!$R$1:$Z$2,2,FALSE)+1,FALSE)</f>
        <v>3</v>
      </c>
    </row>
    <row r="95" spans="1:27" s="26" customFormat="1" x14ac:dyDescent="0.2">
      <c r="A95" s="26">
        <v>92</v>
      </c>
      <c r="B95" s="43">
        <v>20190014681</v>
      </c>
      <c r="C95" s="27">
        <v>7</v>
      </c>
      <c r="D95" s="43">
        <v>26</v>
      </c>
      <c r="E95" s="43" t="s">
        <v>214</v>
      </c>
      <c r="F95" s="44" t="s">
        <v>215</v>
      </c>
      <c r="G95" s="44" t="s">
        <v>35</v>
      </c>
      <c r="H95" s="44" t="s">
        <v>209</v>
      </c>
      <c r="I95" s="27">
        <v>14</v>
      </c>
      <c r="J95" s="27">
        <v>3</v>
      </c>
      <c r="K95" s="27" t="s">
        <v>143</v>
      </c>
      <c r="L95" s="27" t="s">
        <v>143</v>
      </c>
      <c r="M95" s="27" t="s">
        <v>143</v>
      </c>
      <c r="N95" s="27">
        <v>18</v>
      </c>
      <c r="O95" s="27" t="s">
        <v>144</v>
      </c>
      <c r="P95" s="27"/>
      <c r="Q95" s="27"/>
      <c r="R95" s="27"/>
      <c r="S95" s="27"/>
      <c r="T95" s="27"/>
      <c r="U95" s="27"/>
      <c r="V95" s="27"/>
      <c r="W95" s="27"/>
      <c r="X95" s="27"/>
      <c r="Z95" s="27" t="str">
        <f t="shared" si="2"/>
        <v>Abs</v>
      </c>
      <c r="AA95" s="27">
        <f>VLOOKUP(Z95,[3]base!$Q$3:$Z$27,HLOOKUP(VLOOKUP($H95,[3]Film!$B$3:$V$29,21,FALSE),[3]base!$R$1:$Z$2,2,FALSE)+1,FALSE)</f>
        <v>0</v>
      </c>
    </row>
    <row r="96" spans="1:27" s="17" customFormat="1" ht="20.5" customHeight="1" x14ac:dyDescent="0.2">
      <c r="A96" s="17">
        <v>96</v>
      </c>
      <c r="B96" s="18">
        <v>20190003811</v>
      </c>
      <c r="C96" s="19">
        <v>3</v>
      </c>
      <c r="D96" s="20">
        <v>39</v>
      </c>
      <c r="E96" s="18" t="s">
        <v>216</v>
      </c>
      <c r="F96" s="21" t="s">
        <v>217</v>
      </c>
      <c r="G96" s="21" t="s">
        <v>26</v>
      </c>
      <c r="H96" s="21" t="s">
        <v>218</v>
      </c>
      <c r="I96" s="19">
        <v>17</v>
      </c>
      <c r="J96" s="19">
        <v>1</v>
      </c>
      <c r="K96" s="22">
        <v>1</v>
      </c>
      <c r="L96" s="22">
        <v>1</v>
      </c>
      <c r="M96" s="22">
        <v>1</v>
      </c>
      <c r="N96" s="22">
        <v>3</v>
      </c>
      <c r="O96" s="22">
        <v>1</v>
      </c>
      <c r="P96" s="22"/>
      <c r="Q96" s="22"/>
      <c r="R96" s="22"/>
      <c r="S96" s="22">
        <v>208</v>
      </c>
      <c r="T96" s="22">
        <v>2</v>
      </c>
      <c r="U96" s="22">
        <v>1</v>
      </c>
      <c r="V96" s="22">
        <v>105</v>
      </c>
      <c r="W96" s="22">
        <v>1.9999999999999996</v>
      </c>
      <c r="X96" s="22">
        <v>1</v>
      </c>
      <c r="Z96" s="22">
        <f t="shared" si="2"/>
        <v>1</v>
      </c>
      <c r="AA96" s="22">
        <f>VLOOKUP(Z96,[3]base!$Q$3:$Z$27,HLOOKUP(VLOOKUP($H96,[3]Film!$B$3:$V$29,21,FALSE),[3]base!$R$1:$Z$2,2,FALSE)+1,FALSE)</f>
        <v>22</v>
      </c>
    </row>
    <row r="97" spans="1:27" s="17" customFormat="1" x14ac:dyDescent="0.2">
      <c r="A97" s="17">
        <v>95</v>
      </c>
      <c r="B97" s="18">
        <v>20170027369</v>
      </c>
      <c r="C97" s="19">
        <v>2</v>
      </c>
      <c r="D97" s="20">
        <v>40</v>
      </c>
      <c r="E97" s="18" t="s">
        <v>219</v>
      </c>
      <c r="F97" s="21" t="s">
        <v>220</v>
      </c>
      <c r="G97" s="21" t="s">
        <v>35</v>
      </c>
      <c r="H97" s="21" t="s">
        <v>218</v>
      </c>
      <c r="I97" s="19">
        <v>16</v>
      </c>
      <c r="J97" s="19">
        <v>1</v>
      </c>
      <c r="K97" s="22">
        <v>1</v>
      </c>
      <c r="L97" s="22">
        <v>7</v>
      </c>
      <c r="M97" s="22">
        <v>1</v>
      </c>
      <c r="N97" s="22">
        <v>9</v>
      </c>
      <c r="O97" s="22">
        <v>3</v>
      </c>
      <c r="P97" s="22"/>
      <c r="Q97" s="22"/>
      <c r="R97" s="22"/>
      <c r="S97" s="22">
        <v>208</v>
      </c>
      <c r="T97" s="22">
        <v>4</v>
      </c>
      <c r="U97" s="22">
        <v>2</v>
      </c>
      <c r="V97" s="22">
        <v>105</v>
      </c>
      <c r="W97" s="22">
        <v>3.9999999999999991</v>
      </c>
      <c r="X97" s="22">
        <v>2</v>
      </c>
      <c r="Z97" s="22">
        <f t="shared" si="2"/>
        <v>2</v>
      </c>
      <c r="AA97" s="22">
        <f>VLOOKUP(Z97,[3]base!$Q$3:$Z$27,HLOOKUP(VLOOKUP($H97,[3]Film!$B$3:$V$29,21,FALSE),[3]base!$R$1:$Z$2,2,FALSE)+1,FALSE)</f>
        <v>18</v>
      </c>
    </row>
    <row r="98" spans="1:27" s="17" customFormat="1" x14ac:dyDescent="0.2">
      <c r="A98" s="17">
        <v>94</v>
      </c>
      <c r="B98" s="18">
        <v>20150010885</v>
      </c>
      <c r="C98" s="19">
        <v>1</v>
      </c>
      <c r="D98" s="20">
        <v>41</v>
      </c>
      <c r="E98" s="18" t="s">
        <v>221</v>
      </c>
      <c r="F98" s="21" t="s">
        <v>222</v>
      </c>
      <c r="G98" s="21" t="s">
        <v>35</v>
      </c>
      <c r="H98" s="21" t="s">
        <v>218</v>
      </c>
      <c r="I98" s="19">
        <v>15</v>
      </c>
      <c r="J98" s="19">
        <v>1</v>
      </c>
      <c r="K98" s="22">
        <v>2</v>
      </c>
      <c r="L98" s="22">
        <v>1</v>
      </c>
      <c r="M98" s="22">
        <v>1</v>
      </c>
      <c r="N98" s="22">
        <v>4</v>
      </c>
      <c r="O98" s="22">
        <v>1</v>
      </c>
      <c r="P98" s="22"/>
      <c r="Q98" s="22"/>
      <c r="R98" s="22"/>
      <c r="S98" s="22">
        <v>207</v>
      </c>
      <c r="T98" s="22">
        <v>1</v>
      </c>
      <c r="U98" s="22">
        <v>1</v>
      </c>
      <c r="V98" s="22">
        <v>105</v>
      </c>
      <c r="W98" s="22">
        <v>1.0000000000000009</v>
      </c>
      <c r="X98" s="22">
        <v>3</v>
      </c>
      <c r="Z98" s="22">
        <f t="shared" ref="Z98:Z129" si="3">IF(O98="Abs","Abs",IF(X98&lt;&gt;"",X98,IF(U98&lt;&gt;"",CONCATENATE("1/2 ",U98),IF(R98&lt;&gt;"",CONCATENATE("1/4 ",R98),CONCATENATE("M ",O98)))))</f>
        <v>3</v>
      </c>
      <c r="AA98" s="22">
        <f>VLOOKUP(Z98,[3]base!$Q$3:$Z$27,HLOOKUP(VLOOKUP($H98,[3]Film!$B$3:$V$29,21,FALSE),[3]base!$R$1:$Z$2,2,FALSE)+1,FALSE)</f>
        <v>15</v>
      </c>
    </row>
    <row r="99" spans="1:27" x14ac:dyDescent="0.2">
      <c r="A99">
        <v>98</v>
      </c>
      <c r="B99" s="29">
        <v>20180003496</v>
      </c>
      <c r="C99" s="29">
        <v>5</v>
      </c>
      <c r="D99" s="40">
        <v>20</v>
      </c>
      <c r="E99" s="29" t="s">
        <v>223</v>
      </c>
      <c r="F99" t="s">
        <v>224</v>
      </c>
      <c r="G99" s="30" t="s">
        <v>26</v>
      </c>
      <c r="H99" s="30" t="s">
        <v>218</v>
      </c>
      <c r="I99" s="31">
        <v>16</v>
      </c>
      <c r="J99" s="31">
        <v>2</v>
      </c>
      <c r="K99" s="31">
        <v>4</v>
      </c>
      <c r="L99" s="31">
        <v>1</v>
      </c>
      <c r="M99" s="31">
        <v>2</v>
      </c>
      <c r="N99" s="31">
        <v>7</v>
      </c>
      <c r="O99" s="31">
        <v>1</v>
      </c>
      <c r="S99" s="31">
        <v>208</v>
      </c>
      <c r="T99" s="31">
        <v>1</v>
      </c>
      <c r="U99" s="31">
        <v>4</v>
      </c>
      <c r="V99" s="31">
        <v>105</v>
      </c>
      <c r="W99" s="31">
        <v>8</v>
      </c>
      <c r="X99" s="31">
        <v>4</v>
      </c>
      <c r="Z99" s="31">
        <f t="shared" si="3"/>
        <v>4</v>
      </c>
      <c r="AA99" s="31">
        <f>VLOOKUP(Z99,[3]base!$Q$3:$Z$27,HLOOKUP(VLOOKUP($H99,[3]Film!$B$3:$V$29,21,FALSE),[3]base!$R$1:$Z$2,2,FALSE)+1,FALSE)</f>
        <v>13</v>
      </c>
    </row>
    <row r="100" spans="1:27" x14ac:dyDescent="0.2">
      <c r="A100">
        <v>99</v>
      </c>
      <c r="B100" s="33">
        <v>20150012559</v>
      </c>
      <c r="C100" s="29">
        <v>6</v>
      </c>
      <c r="D100" s="41">
        <v>20</v>
      </c>
      <c r="E100" s="33" t="s">
        <v>31</v>
      </c>
      <c r="F100" s="34" t="s">
        <v>225</v>
      </c>
      <c r="G100" s="34" t="s">
        <v>26</v>
      </c>
      <c r="H100" s="34" t="s">
        <v>218</v>
      </c>
      <c r="I100" s="29">
        <v>15</v>
      </c>
      <c r="J100" s="29">
        <v>2</v>
      </c>
      <c r="K100" s="31">
        <v>1</v>
      </c>
      <c r="L100" s="31">
        <v>2</v>
      </c>
      <c r="M100" s="31">
        <v>2</v>
      </c>
      <c r="N100" s="31">
        <v>5</v>
      </c>
      <c r="O100" s="31">
        <v>2</v>
      </c>
      <c r="S100" s="31">
        <v>208</v>
      </c>
      <c r="T100" s="31">
        <v>3</v>
      </c>
      <c r="U100" s="31">
        <v>3</v>
      </c>
      <c r="V100" s="31">
        <v>105</v>
      </c>
      <c r="W100" s="31">
        <v>6.0000000000000009</v>
      </c>
      <c r="X100" s="31">
        <v>5</v>
      </c>
      <c r="Z100" s="31">
        <f t="shared" si="3"/>
        <v>5</v>
      </c>
      <c r="AA100" s="31">
        <f>VLOOKUP(Z100,[3]base!$Q$3:$Z$27,HLOOKUP(VLOOKUP($H100,[3]Film!$B$3:$V$29,21,FALSE),[3]base!$R$1:$Z$2,2,FALSE)+1,FALSE)</f>
        <v>12</v>
      </c>
    </row>
    <row r="101" spans="1:27" x14ac:dyDescent="0.2">
      <c r="A101" s="26">
        <v>104</v>
      </c>
      <c r="B101" s="27">
        <v>20110011584</v>
      </c>
      <c r="C101" s="27">
        <v>13</v>
      </c>
      <c r="D101" s="27">
        <v>4</v>
      </c>
      <c r="E101" s="27" t="s">
        <v>226</v>
      </c>
      <c r="F101" s="26" t="s">
        <v>227</v>
      </c>
      <c r="G101" s="28" t="s">
        <v>22</v>
      </c>
      <c r="H101" s="28" t="s">
        <v>218</v>
      </c>
      <c r="I101" s="27">
        <v>16</v>
      </c>
      <c r="J101" s="27">
        <v>4</v>
      </c>
      <c r="K101" s="27">
        <v>2</v>
      </c>
      <c r="L101" s="27">
        <v>2</v>
      </c>
      <c r="M101" s="27">
        <v>3</v>
      </c>
      <c r="N101" s="27">
        <v>7</v>
      </c>
      <c r="O101" s="27">
        <v>2</v>
      </c>
      <c r="P101" s="27"/>
      <c r="Q101" s="27"/>
      <c r="R101" s="27"/>
      <c r="S101" s="27">
        <v>207</v>
      </c>
      <c r="T101" s="27">
        <v>2</v>
      </c>
      <c r="U101" s="27">
        <v>3</v>
      </c>
      <c r="V101" s="27">
        <v>105</v>
      </c>
      <c r="W101" s="27">
        <v>5</v>
      </c>
      <c r="X101" s="27">
        <v>6</v>
      </c>
      <c r="Y101" s="26"/>
      <c r="Z101" s="27">
        <f t="shared" si="3"/>
        <v>6</v>
      </c>
      <c r="AA101" s="27">
        <f>VLOOKUP(Z101,[3]base!$Q$3:$Z$27,HLOOKUP(VLOOKUP($H101,[3]Film!$B$3:$V$29,21,FALSE),[3]base!$R$1:$Z$2,2,FALSE)+1,FALSE)</f>
        <v>11</v>
      </c>
    </row>
    <row r="102" spans="1:27" x14ac:dyDescent="0.2">
      <c r="A102" s="26">
        <v>103</v>
      </c>
      <c r="B102" s="27">
        <v>20200029552</v>
      </c>
      <c r="C102" s="27">
        <v>12</v>
      </c>
      <c r="D102" s="27">
        <v>6</v>
      </c>
      <c r="E102" s="27">
        <v>833</v>
      </c>
      <c r="F102" s="26" t="s">
        <v>228</v>
      </c>
      <c r="G102" s="28" t="s">
        <v>22</v>
      </c>
      <c r="H102" s="28" t="s">
        <v>218</v>
      </c>
      <c r="I102" s="27">
        <v>17</v>
      </c>
      <c r="J102" s="27">
        <v>4</v>
      </c>
      <c r="K102" s="27">
        <v>2</v>
      </c>
      <c r="L102" s="27">
        <v>2</v>
      </c>
      <c r="M102" s="27">
        <v>2</v>
      </c>
      <c r="N102" s="27">
        <v>6</v>
      </c>
      <c r="O102" s="27">
        <v>2</v>
      </c>
      <c r="P102" s="27"/>
      <c r="Q102" s="27"/>
      <c r="R102" s="27"/>
      <c r="S102" s="27">
        <v>207</v>
      </c>
      <c r="T102" s="27">
        <v>3</v>
      </c>
      <c r="U102" s="27">
        <v>2</v>
      </c>
      <c r="V102" s="27">
        <v>105</v>
      </c>
      <c r="W102" s="27">
        <v>3.0000000000000004</v>
      </c>
      <c r="X102" s="27">
        <v>7</v>
      </c>
      <c r="Y102" s="26"/>
      <c r="Z102" s="27">
        <f t="shared" si="3"/>
        <v>7</v>
      </c>
      <c r="AA102" s="27">
        <f>VLOOKUP(Z102,[3]base!$Q$3:$Z$27,HLOOKUP(VLOOKUP($H102,[3]Film!$B$3:$V$29,21,FALSE),[3]base!$R$1:$Z$2,2,FALSE)+1,FALSE)</f>
        <v>10</v>
      </c>
    </row>
    <row r="103" spans="1:27" x14ac:dyDescent="0.2">
      <c r="A103">
        <v>102</v>
      </c>
      <c r="B103" s="29">
        <v>20190001943</v>
      </c>
      <c r="C103" s="29">
        <v>11</v>
      </c>
      <c r="D103" s="40">
        <v>8</v>
      </c>
      <c r="E103" s="29" t="s">
        <v>229</v>
      </c>
      <c r="F103" t="s">
        <v>230</v>
      </c>
      <c r="G103" s="30" t="s">
        <v>22</v>
      </c>
      <c r="H103" s="30" t="s">
        <v>218</v>
      </c>
      <c r="I103" s="31">
        <v>17</v>
      </c>
      <c r="J103" s="31">
        <v>3</v>
      </c>
      <c r="K103" s="29">
        <v>3</v>
      </c>
      <c r="L103" s="29">
        <v>3</v>
      </c>
      <c r="M103" s="29">
        <v>3</v>
      </c>
      <c r="N103" s="29">
        <v>9</v>
      </c>
      <c r="O103" s="29">
        <v>3</v>
      </c>
      <c r="P103" s="29"/>
      <c r="Q103" s="29"/>
      <c r="R103" s="29"/>
      <c r="S103" s="29">
        <v>207</v>
      </c>
      <c r="T103" s="29">
        <v>5</v>
      </c>
      <c r="U103" s="29">
        <v>4</v>
      </c>
      <c r="V103" s="29">
        <v>105</v>
      </c>
      <c r="W103" s="29">
        <v>7</v>
      </c>
      <c r="X103" s="29">
        <v>8</v>
      </c>
      <c r="Y103" s="32"/>
      <c r="Z103" s="31">
        <f t="shared" si="3"/>
        <v>8</v>
      </c>
      <c r="AA103" s="31">
        <f>VLOOKUP(Z103,[3]base!$Q$3:$Z$27,HLOOKUP(VLOOKUP($H103,[3]Film!$B$3:$V$29,21,FALSE),[3]base!$R$1:$Z$2,2,FALSE)+1,FALSE)</f>
        <v>9</v>
      </c>
    </row>
    <row r="104" spans="1:27" x14ac:dyDescent="0.2">
      <c r="A104">
        <v>100</v>
      </c>
      <c r="B104" s="33">
        <v>20180003533</v>
      </c>
      <c r="C104" s="29">
        <v>8</v>
      </c>
      <c r="D104" s="41">
        <v>18</v>
      </c>
      <c r="E104" s="33" t="s">
        <v>231</v>
      </c>
      <c r="F104" s="34" t="s">
        <v>232</v>
      </c>
      <c r="G104" s="34" t="s">
        <v>26</v>
      </c>
      <c r="H104" s="34" t="s">
        <v>218</v>
      </c>
      <c r="I104" s="29">
        <v>15</v>
      </c>
      <c r="J104" s="29">
        <v>3</v>
      </c>
      <c r="K104" s="29">
        <v>3</v>
      </c>
      <c r="L104" s="29">
        <v>4</v>
      </c>
      <c r="M104" s="29">
        <v>4</v>
      </c>
      <c r="N104" s="29">
        <v>11</v>
      </c>
      <c r="O104" s="29">
        <v>4</v>
      </c>
      <c r="P104" s="29"/>
      <c r="Q104" s="29"/>
      <c r="R104" s="29"/>
      <c r="S104" s="29">
        <v>208</v>
      </c>
      <c r="T104" s="29">
        <v>5</v>
      </c>
      <c r="U104" s="29">
        <v>5</v>
      </c>
      <c r="V104" s="29"/>
      <c r="W104" s="29"/>
      <c r="X104" s="29"/>
      <c r="Y104" s="32"/>
      <c r="Z104" s="31" t="str">
        <f t="shared" si="3"/>
        <v>1/2 5</v>
      </c>
      <c r="AA104" s="31">
        <f>VLOOKUP(Z104,[3]base!$Q$3:$Z$27,HLOOKUP(VLOOKUP($H104,[3]Film!$B$3:$V$29,21,FALSE),[3]base!$R$1:$Z$2,2,FALSE)+1,FALSE)</f>
        <v>8</v>
      </c>
    </row>
    <row r="105" spans="1:27" x14ac:dyDescent="0.2">
      <c r="A105">
        <v>101</v>
      </c>
      <c r="B105" s="29">
        <v>20180003544</v>
      </c>
      <c r="C105" s="29">
        <v>10</v>
      </c>
      <c r="D105" s="40">
        <v>10</v>
      </c>
      <c r="E105" s="29" t="s">
        <v>233</v>
      </c>
      <c r="F105" t="s">
        <v>234</v>
      </c>
      <c r="G105" s="30" t="s">
        <v>26</v>
      </c>
      <c r="H105" s="30" t="s">
        <v>218</v>
      </c>
      <c r="I105" s="31">
        <v>16</v>
      </c>
      <c r="J105" s="31">
        <v>3</v>
      </c>
      <c r="K105" s="31">
        <v>3</v>
      </c>
      <c r="L105" s="31">
        <v>3</v>
      </c>
      <c r="M105" s="31">
        <v>4</v>
      </c>
      <c r="N105" s="31">
        <v>10</v>
      </c>
      <c r="O105" s="31">
        <v>4</v>
      </c>
      <c r="S105" s="31">
        <v>207</v>
      </c>
      <c r="T105" s="31">
        <v>6</v>
      </c>
      <c r="U105" s="31">
        <v>5</v>
      </c>
      <c r="Z105" s="31" t="str">
        <f t="shared" si="3"/>
        <v>1/2 5</v>
      </c>
      <c r="AA105" s="31">
        <f>VLOOKUP(Z105,[3]base!$Q$3:$Z$27,HLOOKUP(VLOOKUP($H105,[3]Film!$B$3:$V$29,21,FALSE),[3]base!$R$1:$Z$2,2,FALSE)+1,FALSE)</f>
        <v>8</v>
      </c>
    </row>
    <row r="106" spans="1:27" s="26" customFormat="1" x14ac:dyDescent="0.2">
      <c r="A106">
        <v>106</v>
      </c>
      <c r="B106" s="29">
        <v>20200030290</v>
      </c>
      <c r="C106" s="29">
        <v>2</v>
      </c>
      <c r="D106" s="29">
        <v>36</v>
      </c>
      <c r="E106" s="29" t="s">
        <v>235</v>
      </c>
      <c r="F106" t="s">
        <v>236</v>
      </c>
      <c r="G106" s="30" t="s">
        <v>22</v>
      </c>
      <c r="H106" s="30" t="s">
        <v>218</v>
      </c>
      <c r="I106" s="31">
        <v>15</v>
      </c>
      <c r="J106" s="31">
        <v>5</v>
      </c>
      <c r="K106" s="29">
        <v>4</v>
      </c>
      <c r="L106" s="29">
        <v>3</v>
      </c>
      <c r="M106" s="29">
        <v>3</v>
      </c>
      <c r="N106" s="29">
        <v>10</v>
      </c>
      <c r="O106" s="29">
        <v>3</v>
      </c>
      <c r="P106" s="29"/>
      <c r="Q106" s="29"/>
      <c r="R106" s="29"/>
      <c r="S106" s="29">
        <v>207</v>
      </c>
      <c r="T106" s="29">
        <v>4</v>
      </c>
      <c r="U106" s="29">
        <v>6</v>
      </c>
      <c r="V106" s="29"/>
      <c r="W106" s="29"/>
      <c r="X106" s="29"/>
      <c r="Y106" s="32"/>
      <c r="Z106" s="31" t="str">
        <f t="shared" si="3"/>
        <v>1/2 6</v>
      </c>
      <c r="AA106" s="31">
        <f>VLOOKUP(Z106,[3]base!$Q$3:$Z$27,HLOOKUP(VLOOKUP($H106,[3]Film!$B$3:$V$29,21,FALSE),[3]base!$R$1:$Z$2,2,FALSE)+1,FALSE)</f>
        <v>7</v>
      </c>
    </row>
    <row r="107" spans="1:27" x14ac:dyDescent="0.2">
      <c r="A107">
        <v>109</v>
      </c>
      <c r="B107" s="33">
        <v>20220088184</v>
      </c>
      <c r="C107" s="29">
        <v>10</v>
      </c>
      <c r="D107" s="33">
        <v>15</v>
      </c>
      <c r="E107" s="33" t="s">
        <v>237</v>
      </c>
      <c r="F107" s="34" t="s">
        <v>238</v>
      </c>
      <c r="G107" s="34" t="s">
        <v>22</v>
      </c>
      <c r="H107" s="34" t="s">
        <v>218</v>
      </c>
      <c r="I107" s="29">
        <v>17</v>
      </c>
      <c r="J107" s="29">
        <v>6</v>
      </c>
      <c r="K107" s="31">
        <v>4</v>
      </c>
      <c r="L107" s="31">
        <v>4</v>
      </c>
      <c r="M107" s="31">
        <v>4</v>
      </c>
      <c r="N107" s="31">
        <v>12</v>
      </c>
      <c r="O107" s="31">
        <v>4</v>
      </c>
      <c r="S107" s="31">
        <v>208</v>
      </c>
      <c r="T107" s="31">
        <v>6</v>
      </c>
      <c r="U107" s="31">
        <v>6</v>
      </c>
      <c r="Z107" s="31" t="str">
        <f t="shared" si="3"/>
        <v>1/2 6</v>
      </c>
      <c r="AA107" s="31">
        <f>VLOOKUP(Z107,[3]base!$Q$3:$Z$27,HLOOKUP(VLOOKUP($H107,[3]Film!$B$3:$V$29,21,FALSE),[3]base!$R$1:$Z$2,2,FALSE)+1,FALSE)</f>
        <v>7</v>
      </c>
    </row>
    <row r="108" spans="1:27" x14ac:dyDescent="0.2">
      <c r="A108">
        <v>105</v>
      </c>
      <c r="B108" s="33">
        <v>20210080448</v>
      </c>
      <c r="C108" s="29">
        <v>1</v>
      </c>
      <c r="D108" s="33">
        <v>54</v>
      </c>
      <c r="E108" s="33" t="s">
        <v>239</v>
      </c>
      <c r="F108" s="34" t="s">
        <v>240</v>
      </c>
      <c r="G108" s="34" t="s">
        <v>35</v>
      </c>
      <c r="H108" s="34" t="s">
        <v>218</v>
      </c>
      <c r="I108" s="29">
        <v>15</v>
      </c>
      <c r="J108" s="29">
        <v>4</v>
      </c>
      <c r="K108" s="29">
        <v>5</v>
      </c>
      <c r="L108" s="29">
        <v>5</v>
      </c>
      <c r="M108" s="29">
        <v>5</v>
      </c>
      <c r="N108" s="29">
        <v>15</v>
      </c>
      <c r="O108" s="29">
        <v>5</v>
      </c>
      <c r="P108" s="29"/>
      <c r="Q108" s="29"/>
      <c r="R108" s="29"/>
      <c r="S108" s="29"/>
      <c r="T108" s="29"/>
      <c r="U108" s="29"/>
      <c r="V108" s="29"/>
      <c r="W108" s="29"/>
      <c r="X108" s="29"/>
      <c r="Y108" s="32"/>
      <c r="Z108" s="31" t="str">
        <f t="shared" si="3"/>
        <v>M 5</v>
      </c>
      <c r="AA108" s="31">
        <f>VLOOKUP(Z108,[3]base!$Q$3:$Z$27,HLOOKUP(VLOOKUP($H108,[3]Film!$B$3:$V$29,21,FALSE),[3]base!$R$1:$Z$2,2,FALSE)+1,FALSE)</f>
        <v>4</v>
      </c>
    </row>
    <row r="109" spans="1:27" x14ac:dyDescent="0.2">
      <c r="A109">
        <v>107</v>
      </c>
      <c r="B109" s="33">
        <v>20230123081</v>
      </c>
      <c r="C109" s="29">
        <v>3</v>
      </c>
      <c r="D109" s="33">
        <v>33</v>
      </c>
      <c r="E109" s="33" t="s">
        <v>241</v>
      </c>
      <c r="F109" s="34" t="s">
        <v>242</v>
      </c>
      <c r="G109" s="34" t="s">
        <v>22</v>
      </c>
      <c r="H109" s="34" t="s">
        <v>218</v>
      </c>
      <c r="I109" s="29">
        <v>16</v>
      </c>
      <c r="J109" s="29">
        <v>5</v>
      </c>
      <c r="K109" s="29">
        <v>5</v>
      </c>
      <c r="L109" s="29">
        <v>4</v>
      </c>
      <c r="M109" s="29">
        <v>5</v>
      </c>
      <c r="N109" s="29">
        <v>14</v>
      </c>
      <c r="O109" s="29">
        <v>5</v>
      </c>
      <c r="P109" s="29"/>
      <c r="Q109" s="29"/>
      <c r="R109" s="29"/>
      <c r="S109" s="29"/>
      <c r="T109" s="29"/>
      <c r="U109" s="29"/>
      <c r="V109" s="29"/>
      <c r="W109" s="29"/>
      <c r="X109" s="29"/>
      <c r="Y109" s="32"/>
      <c r="Z109" s="31" t="str">
        <f t="shared" si="3"/>
        <v>M 5</v>
      </c>
      <c r="AA109" s="31">
        <f>VLOOKUP(Z109,[3]base!$Q$3:$Z$27,HLOOKUP(VLOOKUP($H109,[3]Film!$B$3:$V$29,21,FALSE),[3]base!$R$1:$Z$2,2,FALSE)+1,FALSE)</f>
        <v>4</v>
      </c>
    </row>
    <row r="110" spans="1:27" x14ac:dyDescent="0.2">
      <c r="A110">
        <v>108</v>
      </c>
      <c r="B110" s="29">
        <v>20180016878</v>
      </c>
      <c r="C110" s="29">
        <v>8</v>
      </c>
      <c r="D110" s="29">
        <v>19</v>
      </c>
      <c r="E110" s="29" t="s">
        <v>243</v>
      </c>
      <c r="F110" t="s">
        <v>244</v>
      </c>
      <c r="G110" s="30" t="s">
        <v>72</v>
      </c>
      <c r="H110" s="30" t="s">
        <v>218</v>
      </c>
      <c r="I110" s="31">
        <v>17</v>
      </c>
      <c r="J110" s="31">
        <v>5</v>
      </c>
      <c r="K110" s="29">
        <v>5</v>
      </c>
      <c r="L110" s="29">
        <v>5</v>
      </c>
      <c r="M110" s="29">
        <v>5</v>
      </c>
      <c r="N110" s="29">
        <v>15</v>
      </c>
      <c r="O110" s="29">
        <v>5</v>
      </c>
      <c r="P110" s="29"/>
      <c r="Q110" s="29"/>
      <c r="R110" s="29"/>
      <c r="S110" s="29"/>
      <c r="T110" s="29"/>
      <c r="U110" s="29"/>
      <c r="V110" s="29"/>
      <c r="W110" s="29"/>
      <c r="X110" s="29"/>
      <c r="Y110" s="32"/>
      <c r="Z110" s="31" t="str">
        <f t="shared" si="3"/>
        <v>M 5</v>
      </c>
      <c r="AA110" s="31">
        <f>VLOOKUP(Z110,[3]base!$Q$3:$Z$27,HLOOKUP(VLOOKUP($H110,[3]Film!$B$3:$V$29,21,FALSE),[3]base!$R$1:$Z$2,2,FALSE)+1,FALSE)</f>
        <v>4</v>
      </c>
    </row>
    <row r="111" spans="1:27" x14ac:dyDescent="0.2">
      <c r="A111">
        <v>112</v>
      </c>
      <c r="B111" s="33">
        <v>20190001925</v>
      </c>
      <c r="C111" s="29">
        <v>15</v>
      </c>
      <c r="D111" s="33">
        <v>8</v>
      </c>
      <c r="E111" s="33" t="s">
        <v>132</v>
      </c>
      <c r="F111" s="34" t="s">
        <v>245</v>
      </c>
      <c r="G111" s="34" t="s">
        <v>22</v>
      </c>
      <c r="H111" s="34" t="s">
        <v>218</v>
      </c>
      <c r="I111" s="29">
        <v>15</v>
      </c>
      <c r="J111" s="29">
        <v>7</v>
      </c>
      <c r="K111" s="29">
        <v>6</v>
      </c>
      <c r="L111" s="29">
        <v>6</v>
      </c>
      <c r="M111" s="29">
        <v>6</v>
      </c>
      <c r="N111" s="29">
        <v>18</v>
      </c>
      <c r="O111" s="29">
        <v>6</v>
      </c>
      <c r="P111" s="29"/>
      <c r="Q111" s="29"/>
      <c r="R111" s="29"/>
      <c r="S111" s="29"/>
      <c r="T111" s="29"/>
      <c r="U111" s="29"/>
      <c r="V111" s="29"/>
      <c r="W111" s="29"/>
      <c r="X111" s="29"/>
      <c r="Y111" s="32"/>
      <c r="Z111" s="31" t="str">
        <f t="shared" si="3"/>
        <v>M 6</v>
      </c>
      <c r="AA111" s="31">
        <f>VLOOKUP(Z111,[3]base!$Q$3:$Z$27,HLOOKUP(VLOOKUP($H111,[3]Film!$B$3:$V$29,21,FALSE),[3]base!$R$1:$Z$2,2,FALSE)+1,FALSE)</f>
        <v>3</v>
      </c>
    </row>
    <row r="112" spans="1:27" x14ac:dyDescent="0.2">
      <c r="A112">
        <v>110</v>
      </c>
      <c r="B112" s="29">
        <v>20220088130</v>
      </c>
      <c r="C112" s="29">
        <v>11</v>
      </c>
      <c r="D112" s="29">
        <v>14</v>
      </c>
      <c r="E112" s="29" t="s">
        <v>246</v>
      </c>
      <c r="F112" t="s">
        <v>247</v>
      </c>
      <c r="G112" s="30" t="s">
        <v>26</v>
      </c>
      <c r="H112" s="30" t="s">
        <v>218</v>
      </c>
      <c r="I112" s="31">
        <v>16</v>
      </c>
      <c r="J112" s="31">
        <v>6</v>
      </c>
      <c r="K112" s="31">
        <v>6</v>
      </c>
      <c r="L112" s="31">
        <v>6</v>
      </c>
      <c r="M112" s="31">
        <v>6</v>
      </c>
      <c r="N112" s="31">
        <v>18</v>
      </c>
      <c r="O112" s="31">
        <v>6</v>
      </c>
      <c r="Z112" s="31" t="str">
        <f t="shared" si="3"/>
        <v>M 6</v>
      </c>
      <c r="AA112" s="31">
        <f>VLOOKUP(Z112,[3]base!$Q$3:$Z$27,HLOOKUP(VLOOKUP($H112,[3]Film!$B$3:$V$29,21,FALSE),[3]base!$R$1:$Z$2,2,FALSE)+1,FALSE)</f>
        <v>3</v>
      </c>
    </row>
    <row r="113" spans="1:27" s="26" customFormat="1" x14ac:dyDescent="0.2">
      <c r="A113">
        <v>111</v>
      </c>
      <c r="B113" s="29">
        <v>20230120967</v>
      </c>
      <c r="C113" s="29">
        <v>12</v>
      </c>
      <c r="D113" s="29">
        <v>12</v>
      </c>
      <c r="E113" s="29" t="s">
        <v>248</v>
      </c>
      <c r="F113" t="s">
        <v>249</v>
      </c>
      <c r="G113" s="30" t="s">
        <v>22</v>
      </c>
      <c r="H113" s="30" t="s">
        <v>218</v>
      </c>
      <c r="I113" s="31">
        <v>15</v>
      </c>
      <c r="J113" s="31">
        <v>6</v>
      </c>
      <c r="K113" s="29">
        <v>7</v>
      </c>
      <c r="L113" s="29">
        <v>7</v>
      </c>
      <c r="M113" s="29">
        <v>7</v>
      </c>
      <c r="N113" s="29">
        <v>21</v>
      </c>
      <c r="O113" s="29">
        <v>7</v>
      </c>
      <c r="P113" s="29"/>
      <c r="Q113" s="29"/>
      <c r="R113" s="29"/>
      <c r="S113" s="29"/>
      <c r="T113" s="29"/>
      <c r="U113" s="29"/>
      <c r="V113" s="29"/>
      <c r="W113" s="29"/>
      <c r="X113" s="29"/>
      <c r="Y113" s="32"/>
      <c r="Z113" s="31" t="str">
        <f t="shared" si="3"/>
        <v>M 7</v>
      </c>
      <c r="AA113" s="31">
        <f>VLOOKUP(Z113,[3]base!$Q$3:$Z$27,HLOOKUP(VLOOKUP($H113,[3]Film!$B$3:$V$29,21,FALSE),[3]base!$R$1:$Z$2,2,FALSE)+1,FALSE)</f>
        <v>2</v>
      </c>
    </row>
    <row r="114" spans="1:27" x14ac:dyDescent="0.2">
      <c r="A114">
        <v>113</v>
      </c>
      <c r="B114" s="29">
        <v>20210058530</v>
      </c>
      <c r="C114" s="29">
        <v>18</v>
      </c>
      <c r="D114" s="29">
        <v>5</v>
      </c>
      <c r="E114" s="29" t="s">
        <v>250</v>
      </c>
      <c r="F114" t="s">
        <v>251</v>
      </c>
      <c r="G114" s="30" t="s">
        <v>26</v>
      </c>
      <c r="H114" s="30" t="s">
        <v>218</v>
      </c>
      <c r="I114" s="31">
        <v>16</v>
      </c>
      <c r="J114" s="31">
        <v>7</v>
      </c>
      <c r="K114" s="31">
        <v>7</v>
      </c>
      <c r="L114" s="31">
        <v>5</v>
      </c>
      <c r="M114" s="31">
        <v>7</v>
      </c>
      <c r="N114" s="31">
        <v>19</v>
      </c>
      <c r="O114" s="31">
        <v>7</v>
      </c>
      <c r="Z114" s="31" t="str">
        <f t="shared" si="3"/>
        <v>M 7</v>
      </c>
      <c r="AA114" s="31">
        <f>VLOOKUP(Z114,[3]base!$Q$3:$Z$27,HLOOKUP(VLOOKUP($H114,[3]Film!$B$3:$V$29,21,FALSE),[3]base!$R$1:$Z$2,2,FALSE)+1,FALSE)</f>
        <v>2</v>
      </c>
    </row>
    <row r="115" spans="1:27" x14ac:dyDescent="0.2">
      <c r="A115">
        <v>97</v>
      </c>
      <c r="B115" s="33">
        <v>20200055586</v>
      </c>
      <c r="C115" s="29">
        <v>4</v>
      </c>
      <c r="D115" s="41">
        <v>25</v>
      </c>
      <c r="E115" s="33" t="s">
        <v>252</v>
      </c>
      <c r="F115" s="34" t="s">
        <v>253</v>
      </c>
      <c r="G115" s="34" t="s">
        <v>35</v>
      </c>
      <c r="H115" s="34" t="s">
        <v>218</v>
      </c>
      <c r="I115" s="29">
        <v>17</v>
      </c>
      <c r="J115" s="29">
        <v>2</v>
      </c>
      <c r="K115" s="31" t="s">
        <v>143</v>
      </c>
      <c r="L115" s="31" t="s">
        <v>143</v>
      </c>
      <c r="M115" s="31" t="s">
        <v>143</v>
      </c>
      <c r="N115" s="31">
        <v>27</v>
      </c>
      <c r="O115" s="31" t="s">
        <v>144</v>
      </c>
      <c r="Z115" s="31" t="str">
        <f t="shared" si="3"/>
        <v>Abs</v>
      </c>
      <c r="AA115" s="31">
        <f>VLOOKUP(Z115,[3]base!$Q$3:$Z$27,HLOOKUP(VLOOKUP($H115,[3]Film!$B$3:$V$29,21,FALSE),[3]base!$R$1:$Z$2,2,FALSE)+1,FALSE)</f>
        <v>0</v>
      </c>
    </row>
    <row r="116" spans="1:27" x14ac:dyDescent="0.2">
      <c r="A116">
        <v>114</v>
      </c>
      <c r="B116" s="29">
        <v>20230124054</v>
      </c>
      <c r="D116" s="29">
        <v>0</v>
      </c>
      <c r="E116" s="29" t="s">
        <v>254</v>
      </c>
      <c r="F116" t="s">
        <v>255</v>
      </c>
      <c r="G116" s="30" t="s">
        <v>22</v>
      </c>
      <c r="H116" s="30" t="s">
        <v>218</v>
      </c>
      <c r="I116" s="31">
        <v>17</v>
      </c>
      <c r="J116" s="31">
        <v>7</v>
      </c>
      <c r="K116" s="29" t="s">
        <v>143</v>
      </c>
      <c r="L116" s="29" t="s">
        <v>143</v>
      </c>
      <c r="M116" s="29" t="s">
        <v>143</v>
      </c>
      <c r="N116" s="29">
        <v>27</v>
      </c>
      <c r="O116" s="29" t="s">
        <v>144</v>
      </c>
      <c r="P116" s="29"/>
      <c r="Q116" s="29"/>
      <c r="R116" s="29"/>
      <c r="S116" s="29"/>
      <c r="T116" s="29"/>
      <c r="U116" s="29"/>
      <c r="V116" s="29"/>
      <c r="W116" s="29"/>
      <c r="X116" s="29"/>
      <c r="Y116" s="32"/>
      <c r="Z116" s="31" t="str">
        <f t="shared" si="3"/>
        <v>Abs</v>
      </c>
      <c r="AA116" s="31">
        <f>VLOOKUP(Z116,[3]base!$Q$3:$Z$27,HLOOKUP(VLOOKUP($H116,[3]Film!$B$3:$V$29,21,FALSE),[3]base!$R$1:$Z$2,2,FALSE)+1,FALSE)</f>
        <v>0</v>
      </c>
    </row>
    <row r="117" spans="1:27" s="17" customFormat="1" ht="20.5" customHeight="1" x14ac:dyDescent="0.2">
      <c r="A117" s="17">
        <v>115</v>
      </c>
      <c r="B117" s="18">
        <v>20170011496</v>
      </c>
      <c r="C117" s="19">
        <v>1</v>
      </c>
      <c r="D117" s="20">
        <v>50</v>
      </c>
      <c r="E117" s="18" t="s">
        <v>256</v>
      </c>
      <c r="F117" s="21" t="s">
        <v>257</v>
      </c>
      <c r="G117" s="21" t="s">
        <v>35</v>
      </c>
      <c r="H117" s="21" t="s">
        <v>258</v>
      </c>
      <c r="I117" s="19">
        <v>18</v>
      </c>
      <c r="J117" s="19">
        <v>1</v>
      </c>
      <c r="K117" s="22">
        <v>1</v>
      </c>
      <c r="L117" s="22">
        <v>2</v>
      </c>
      <c r="M117" s="22">
        <v>1</v>
      </c>
      <c r="N117" s="22">
        <v>4</v>
      </c>
      <c r="O117" s="22">
        <v>1</v>
      </c>
      <c r="P117" s="22"/>
      <c r="Q117" s="22"/>
      <c r="R117" s="22"/>
      <c r="S117" s="22"/>
      <c r="T117" s="22"/>
      <c r="U117" s="22"/>
      <c r="V117" s="22">
        <v>106</v>
      </c>
      <c r="W117" s="22">
        <v>1</v>
      </c>
      <c r="X117" s="22">
        <v>1</v>
      </c>
      <c r="Z117" s="22">
        <f t="shared" si="3"/>
        <v>1</v>
      </c>
      <c r="AA117" s="22">
        <f>VLOOKUP(Z117,[3]base!$Q$3:$Z$27,HLOOKUP(VLOOKUP($H117,[3]Film!$B$3:$V$29,21,FALSE),[3]base!$R$1:$Z$2,2,FALSE)+1,FALSE)</f>
        <v>18</v>
      </c>
    </row>
    <row r="118" spans="1:27" s="17" customFormat="1" x14ac:dyDescent="0.2">
      <c r="A118" s="17">
        <v>116</v>
      </c>
      <c r="B118" s="18">
        <v>20150009711</v>
      </c>
      <c r="C118" s="19">
        <v>10</v>
      </c>
      <c r="D118" s="20">
        <v>18</v>
      </c>
      <c r="E118" s="18" t="s">
        <v>259</v>
      </c>
      <c r="F118" s="21" t="s">
        <v>260</v>
      </c>
      <c r="G118" s="21" t="s">
        <v>22</v>
      </c>
      <c r="H118" s="21" t="s">
        <v>258</v>
      </c>
      <c r="I118" s="19">
        <v>19</v>
      </c>
      <c r="J118" s="19">
        <v>1</v>
      </c>
      <c r="K118" s="22">
        <v>1</v>
      </c>
      <c r="L118" s="22">
        <v>1</v>
      </c>
      <c r="M118" s="22">
        <v>1</v>
      </c>
      <c r="N118" s="22">
        <v>3</v>
      </c>
      <c r="O118" s="22">
        <v>1</v>
      </c>
      <c r="P118" s="22"/>
      <c r="Q118" s="22"/>
      <c r="R118" s="22"/>
      <c r="S118" s="22"/>
      <c r="T118" s="22"/>
      <c r="U118" s="22"/>
      <c r="V118" s="22">
        <v>106</v>
      </c>
      <c r="W118" s="22">
        <v>2</v>
      </c>
      <c r="X118" s="22">
        <v>2</v>
      </c>
      <c r="Z118" s="22">
        <f t="shared" si="3"/>
        <v>2</v>
      </c>
      <c r="AA118" s="22">
        <f>VLOOKUP(Z118,[3]base!$Q$3:$Z$27,HLOOKUP(VLOOKUP($H118,[3]Film!$B$3:$V$29,21,FALSE),[3]base!$R$1:$Z$2,2,FALSE)+1,FALSE)</f>
        <v>14</v>
      </c>
    </row>
    <row r="119" spans="1:27" s="17" customFormat="1" x14ac:dyDescent="0.2">
      <c r="A119" s="17">
        <v>122</v>
      </c>
      <c r="B119" s="18">
        <v>20130017306</v>
      </c>
      <c r="C119" s="19"/>
      <c r="D119" s="20">
        <v>0</v>
      </c>
      <c r="E119" s="18" t="s">
        <v>261</v>
      </c>
      <c r="F119" s="21" t="s">
        <v>262</v>
      </c>
      <c r="G119" s="21" t="s">
        <v>22</v>
      </c>
      <c r="H119" s="21" t="s">
        <v>258</v>
      </c>
      <c r="I119" s="19">
        <v>18</v>
      </c>
      <c r="J119" s="19">
        <v>4</v>
      </c>
      <c r="K119" s="22">
        <v>2</v>
      </c>
      <c r="L119" s="22">
        <v>1</v>
      </c>
      <c r="M119" s="22">
        <v>2</v>
      </c>
      <c r="N119" s="22">
        <v>5</v>
      </c>
      <c r="O119" s="22">
        <v>2</v>
      </c>
      <c r="P119" s="22"/>
      <c r="Q119" s="22"/>
      <c r="R119" s="22"/>
      <c r="S119" s="22"/>
      <c r="T119" s="22"/>
      <c r="U119" s="22"/>
      <c r="V119" s="22">
        <v>106</v>
      </c>
      <c r="W119" s="22">
        <v>3</v>
      </c>
      <c r="X119" s="22">
        <v>3</v>
      </c>
      <c r="Z119" s="22">
        <f t="shared" si="3"/>
        <v>3</v>
      </c>
      <c r="AA119" s="22">
        <f>VLOOKUP(Z119,[3]base!$Q$3:$Z$27,HLOOKUP(VLOOKUP($H119,[3]Film!$B$3:$V$29,21,FALSE),[3]base!$R$1:$Z$2,2,FALSE)+1,FALSE)</f>
        <v>11</v>
      </c>
    </row>
    <row r="120" spans="1:27" x14ac:dyDescent="0.2">
      <c r="A120">
        <v>117</v>
      </c>
      <c r="B120" s="33">
        <v>20160019575</v>
      </c>
      <c r="C120" s="29">
        <v>11</v>
      </c>
      <c r="D120" s="41">
        <v>18</v>
      </c>
      <c r="E120" s="33" t="s">
        <v>263</v>
      </c>
      <c r="F120" s="34" t="s">
        <v>264</v>
      </c>
      <c r="G120" s="34" t="s">
        <v>26</v>
      </c>
      <c r="H120" s="39" t="s">
        <v>258</v>
      </c>
      <c r="I120" s="29">
        <v>19</v>
      </c>
      <c r="J120" s="29">
        <v>2</v>
      </c>
      <c r="K120" s="31">
        <v>3</v>
      </c>
      <c r="L120" s="31">
        <v>2</v>
      </c>
      <c r="M120" s="31">
        <v>2</v>
      </c>
      <c r="N120" s="31">
        <v>7</v>
      </c>
      <c r="O120" s="31">
        <v>2</v>
      </c>
      <c r="V120" s="31">
        <v>106</v>
      </c>
      <c r="W120" s="31">
        <v>4</v>
      </c>
      <c r="X120" s="31">
        <v>4</v>
      </c>
      <c r="Z120" s="31">
        <f t="shared" si="3"/>
        <v>4</v>
      </c>
      <c r="AA120" s="31">
        <f>VLOOKUP(Z120,[3]base!$Q$3:$Z$27,HLOOKUP(VLOOKUP($H120,[3]Film!$B$3:$V$29,21,FALSE),[3]base!$R$1:$Z$2,2,FALSE)+1,FALSE)</f>
        <v>9</v>
      </c>
    </row>
    <row r="121" spans="1:27" x14ac:dyDescent="0.2">
      <c r="A121">
        <v>121</v>
      </c>
      <c r="B121" s="29">
        <v>20150012584</v>
      </c>
      <c r="C121" s="29">
        <v>36</v>
      </c>
      <c r="D121" s="40">
        <v>3</v>
      </c>
      <c r="E121" s="29" t="s">
        <v>265</v>
      </c>
      <c r="F121" t="s">
        <v>266</v>
      </c>
      <c r="G121" s="30" t="s">
        <v>26</v>
      </c>
      <c r="H121" s="30" t="s">
        <v>258</v>
      </c>
      <c r="I121" s="31">
        <v>19</v>
      </c>
      <c r="J121" s="31">
        <v>4</v>
      </c>
      <c r="K121" s="29">
        <v>2</v>
      </c>
      <c r="L121" s="29">
        <v>3</v>
      </c>
      <c r="M121" s="29">
        <v>3</v>
      </c>
      <c r="N121" s="29">
        <v>8</v>
      </c>
      <c r="O121" s="29">
        <v>3</v>
      </c>
      <c r="P121" s="29"/>
      <c r="Q121" s="29"/>
      <c r="R121" s="29"/>
      <c r="S121" s="29"/>
      <c r="T121" s="29"/>
      <c r="U121" s="29"/>
      <c r="V121" s="29">
        <v>106</v>
      </c>
      <c r="W121" s="29">
        <v>6</v>
      </c>
      <c r="X121" s="29">
        <v>5</v>
      </c>
      <c r="Y121" s="32"/>
      <c r="Z121" s="31">
        <f t="shared" si="3"/>
        <v>5</v>
      </c>
      <c r="AA121" s="31">
        <f>VLOOKUP(Z121,[3]base!$Q$3:$Z$27,HLOOKUP(VLOOKUP($H121,[3]Film!$B$3:$V$29,21,FALSE),[3]base!$R$1:$Z$2,2,FALSE)+1,FALSE)</f>
        <v>8</v>
      </c>
    </row>
    <row r="122" spans="1:27" x14ac:dyDescent="0.2">
      <c r="A122">
        <v>119</v>
      </c>
      <c r="B122" s="33">
        <v>20140035663</v>
      </c>
      <c r="C122" s="29">
        <v>27</v>
      </c>
      <c r="D122" s="41">
        <v>5</v>
      </c>
      <c r="E122" s="33" t="s">
        <v>267</v>
      </c>
      <c r="F122" s="34" t="s">
        <v>268</v>
      </c>
      <c r="G122" s="34" t="s">
        <v>26</v>
      </c>
      <c r="H122" s="34" t="s">
        <v>258</v>
      </c>
      <c r="I122" s="29">
        <v>18</v>
      </c>
      <c r="J122" s="29">
        <v>3</v>
      </c>
      <c r="K122" s="31">
        <v>3</v>
      </c>
      <c r="L122" s="31">
        <v>4</v>
      </c>
      <c r="M122" s="31">
        <v>3</v>
      </c>
      <c r="N122" s="31">
        <v>10</v>
      </c>
      <c r="O122" s="31">
        <v>3</v>
      </c>
      <c r="V122" s="31">
        <v>106</v>
      </c>
      <c r="W122" s="31">
        <v>5</v>
      </c>
      <c r="X122" s="31">
        <v>6</v>
      </c>
      <c r="Z122" s="31">
        <f t="shared" si="3"/>
        <v>6</v>
      </c>
      <c r="AA122" s="31">
        <f>VLOOKUP(Z122,[3]base!$Q$3:$Z$27,HLOOKUP(VLOOKUP($H122,[3]Film!$B$3:$V$29,21,FALSE),[3]base!$R$1:$Z$2,2,FALSE)+1,FALSE)</f>
        <v>7</v>
      </c>
    </row>
    <row r="123" spans="1:27" x14ac:dyDescent="0.2">
      <c r="A123">
        <v>118</v>
      </c>
      <c r="B123" s="33">
        <v>20160008656</v>
      </c>
      <c r="C123" s="29">
        <v>16</v>
      </c>
      <c r="D123" s="40">
        <v>12</v>
      </c>
      <c r="E123" s="29" t="s">
        <v>269</v>
      </c>
      <c r="F123" s="34" t="s">
        <v>270</v>
      </c>
      <c r="G123" s="34" t="s">
        <v>72</v>
      </c>
      <c r="H123" s="34" t="s">
        <v>258</v>
      </c>
      <c r="I123" s="29">
        <v>18</v>
      </c>
      <c r="J123" s="29">
        <v>2</v>
      </c>
      <c r="K123" s="31">
        <v>4</v>
      </c>
      <c r="L123" s="31">
        <v>3</v>
      </c>
      <c r="M123" s="31">
        <v>4</v>
      </c>
      <c r="N123" s="31">
        <v>11</v>
      </c>
      <c r="O123" s="31">
        <v>4</v>
      </c>
      <c r="V123" s="31">
        <v>106</v>
      </c>
      <c r="W123" s="31">
        <v>7</v>
      </c>
      <c r="X123" s="31">
        <v>7</v>
      </c>
      <c r="Z123" s="31">
        <f t="shared" si="3"/>
        <v>7</v>
      </c>
      <c r="AA123" s="31">
        <f>VLOOKUP(Z123,[3]base!$Q$3:$Z$27,HLOOKUP(VLOOKUP($H123,[3]Film!$B$3:$V$29,21,FALSE),[3]base!$R$1:$Z$2,2,FALSE)+1,FALSE)</f>
        <v>6</v>
      </c>
    </row>
    <row r="124" spans="1:27" x14ac:dyDescent="0.2">
      <c r="A124">
        <v>120</v>
      </c>
      <c r="B124" s="33">
        <v>20130018830</v>
      </c>
      <c r="C124" s="29">
        <v>33</v>
      </c>
      <c r="D124" s="41">
        <v>4</v>
      </c>
      <c r="E124" s="33" t="s">
        <v>271</v>
      </c>
      <c r="F124" s="34" t="s">
        <v>272</v>
      </c>
      <c r="G124" s="34" t="s">
        <v>26</v>
      </c>
      <c r="H124" s="34" t="s">
        <v>258</v>
      </c>
      <c r="I124" s="29">
        <v>19</v>
      </c>
      <c r="J124" s="29">
        <v>3</v>
      </c>
      <c r="K124" s="31">
        <v>4</v>
      </c>
      <c r="L124" s="31">
        <v>4</v>
      </c>
      <c r="M124" s="31">
        <v>4</v>
      </c>
      <c r="N124" s="31">
        <v>12</v>
      </c>
      <c r="O124" s="31">
        <v>4</v>
      </c>
      <c r="V124" s="31">
        <v>106</v>
      </c>
      <c r="W124" s="31">
        <v>8</v>
      </c>
      <c r="X124" s="31">
        <v>8</v>
      </c>
      <c r="Z124" s="31">
        <f t="shared" si="3"/>
        <v>8</v>
      </c>
      <c r="AA124" s="31">
        <f>VLOOKUP(Z124,[3]base!$Q$3:$Z$27,HLOOKUP(VLOOKUP($H124,[3]Film!$B$3:$V$29,21,FALSE),[3]base!$R$1:$Z$2,2,FALSE)+1,FALSE)</f>
        <v>5</v>
      </c>
    </row>
    <row r="125" spans="1:27" x14ac:dyDescent="0.2">
      <c r="A125">
        <v>127</v>
      </c>
      <c r="B125" s="29">
        <v>20210085588</v>
      </c>
      <c r="D125" s="29">
        <v>0</v>
      </c>
      <c r="E125" s="29" t="s">
        <v>273</v>
      </c>
      <c r="F125" t="s">
        <v>274</v>
      </c>
      <c r="G125" s="30" t="s">
        <v>22</v>
      </c>
      <c r="H125" s="30" t="s">
        <v>258</v>
      </c>
      <c r="I125" s="31">
        <v>18</v>
      </c>
      <c r="J125" s="31">
        <v>7</v>
      </c>
      <c r="K125" s="31">
        <v>5</v>
      </c>
      <c r="L125" s="31">
        <v>5</v>
      </c>
      <c r="M125" s="31">
        <v>5</v>
      </c>
      <c r="N125" s="31">
        <v>15</v>
      </c>
      <c r="O125" s="31">
        <v>5</v>
      </c>
      <c r="Z125" s="31" t="str">
        <f t="shared" si="3"/>
        <v>M 5</v>
      </c>
      <c r="AA125" s="31">
        <f>VLOOKUP(Z125,[3]base!$Q$3:$Z$27,HLOOKUP(VLOOKUP($H125,[3]Film!$B$3:$V$29,21,FALSE),[3]base!$R$1:$Z$2,2,FALSE)+1,FALSE)</f>
        <v>4</v>
      </c>
    </row>
    <row r="126" spans="1:27" x14ac:dyDescent="0.2">
      <c r="A126">
        <v>124</v>
      </c>
      <c r="B126" s="33">
        <v>20160001798</v>
      </c>
      <c r="C126" s="29">
        <v>4</v>
      </c>
      <c r="D126" s="33">
        <v>18</v>
      </c>
      <c r="E126" s="33" t="s">
        <v>275</v>
      </c>
      <c r="F126" s="34" t="s">
        <v>276</v>
      </c>
      <c r="G126" s="34" t="s">
        <v>72</v>
      </c>
      <c r="H126" s="34" t="s">
        <v>258</v>
      </c>
      <c r="I126" s="29">
        <v>19</v>
      </c>
      <c r="J126" s="29">
        <v>5</v>
      </c>
      <c r="K126" s="31">
        <v>5</v>
      </c>
      <c r="L126" s="31">
        <v>5</v>
      </c>
      <c r="M126" s="31">
        <v>6</v>
      </c>
      <c r="N126" s="31">
        <v>16</v>
      </c>
      <c r="O126" s="31">
        <v>5</v>
      </c>
      <c r="Z126" s="31" t="str">
        <f t="shared" si="3"/>
        <v>M 5</v>
      </c>
      <c r="AA126" s="31">
        <f>VLOOKUP(Z126,[3]base!$Q$3:$Z$27,HLOOKUP(VLOOKUP($H126,[3]Film!$B$3:$V$29,21,FALSE),[3]base!$R$1:$Z$2,2,FALSE)+1,FALSE)</f>
        <v>4</v>
      </c>
    </row>
    <row r="127" spans="1:27" x14ac:dyDescent="0.2">
      <c r="A127">
        <v>126</v>
      </c>
      <c r="B127" s="33">
        <v>20230123380</v>
      </c>
      <c r="C127" s="29">
        <v>14</v>
      </c>
      <c r="D127" s="33">
        <v>9</v>
      </c>
      <c r="E127" s="33" t="s">
        <v>277</v>
      </c>
      <c r="F127" s="34" t="s">
        <v>278</v>
      </c>
      <c r="G127" s="34" t="s">
        <v>22</v>
      </c>
      <c r="H127" s="34" t="s">
        <v>258</v>
      </c>
      <c r="I127" s="29">
        <v>18</v>
      </c>
      <c r="J127" s="29">
        <v>6</v>
      </c>
      <c r="K127" s="29">
        <v>6</v>
      </c>
      <c r="L127" s="29">
        <v>6</v>
      </c>
      <c r="M127" s="29">
        <v>6</v>
      </c>
      <c r="N127" s="29">
        <v>18</v>
      </c>
      <c r="O127" s="29">
        <v>6</v>
      </c>
      <c r="P127" s="29"/>
      <c r="Q127" s="29"/>
      <c r="R127" s="29"/>
      <c r="S127" s="29"/>
      <c r="T127" s="29"/>
      <c r="U127" s="29"/>
      <c r="V127" s="29"/>
      <c r="W127" s="29"/>
      <c r="X127" s="29"/>
      <c r="Y127" s="32"/>
      <c r="Z127" s="31" t="str">
        <f t="shared" si="3"/>
        <v>M 6</v>
      </c>
      <c r="AA127" s="31">
        <f>VLOOKUP(Z127,[3]base!$Q$3:$Z$27,HLOOKUP(VLOOKUP($H127,[3]Film!$B$3:$V$29,21,FALSE),[3]base!$R$1:$Z$2,2,FALSE)+1,FALSE)</f>
        <v>3</v>
      </c>
    </row>
    <row r="128" spans="1:27" x14ac:dyDescent="0.2">
      <c r="A128">
        <v>125</v>
      </c>
      <c r="B128" s="29">
        <v>20190007273</v>
      </c>
      <c r="C128" s="29">
        <v>11</v>
      </c>
      <c r="D128" s="29">
        <v>11</v>
      </c>
      <c r="E128" s="29" t="s">
        <v>279</v>
      </c>
      <c r="F128" t="s">
        <v>280</v>
      </c>
      <c r="G128" s="30" t="s">
        <v>72</v>
      </c>
      <c r="H128" s="30" t="s">
        <v>258</v>
      </c>
      <c r="I128" s="31">
        <v>19</v>
      </c>
      <c r="J128" s="31">
        <v>6</v>
      </c>
      <c r="K128" s="31">
        <v>6</v>
      </c>
      <c r="L128" s="31">
        <v>6</v>
      </c>
      <c r="M128" s="31">
        <v>5</v>
      </c>
      <c r="N128" s="31">
        <v>17</v>
      </c>
      <c r="O128" s="31">
        <v>6</v>
      </c>
      <c r="Z128" s="31" t="str">
        <f t="shared" si="3"/>
        <v>M 6</v>
      </c>
      <c r="AA128" s="31">
        <f>VLOOKUP(Z128,[3]base!$Q$3:$Z$27,HLOOKUP(VLOOKUP($H128,[3]Film!$B$3:$V$29,21,FALSE),[3]base!$R$1:$Z$2,2,FALSE)+1,FALSE)</f>
        <v>3</v>
      </c>
    </row>
    <row r="129" spans="1:27" x14ac:dyDescent="0.2">
      <c r="A129">
        <v>123</v>
      </c>
      <c r="B129" s="33">
        <v>20170000541</v>
      </c>
      <c r="C129" s="29">
        <v>20</v>
      </c>
      <c r="D129" s="45">
        <v>3</v>
      </c>
      <c r="E129" s="33" t="s">
        <v>281</v>
      </c>
      <c r="F129" s="34" t="s">
        <v>282</v>
      </c>
      <c r="G129" s="34" t="s">
        <v>22</v>
      </c>
      <c r="H129" s="34" t="s">
        <v>258</v>
      </c>
      <c r="I129" s="29">
        <v>18</v>
      </c>
      <c r="J129" s="29">
        <v>5</v>
      </c>
      <c r="K129" s="29" t="s">
        <v>143</v>
      </c>
      <c r="L129" s="29" t="s">
        <v>143</v>
      </c>
      <c r="M129" s="29" t="s">
        <v>143</v>
      </c>
      <c r="N129" s="29">
        <v>27</v>
      </c>
      <c r="O129" s="29" t="s">
        <v>144</v>
      </c>
      <c r="P129" s="29"/>
      <c r="Q129" s="29"/>
      <c r="R129" s="29"/>
      <c r="S129" s="29"/>
      <c r="T129" s="29"/>
      <c r="U129" s="29"/>
      <c r="V129" s="29"/>
      <c r="W129" s="29"/>
      <c r="X129" s="29"/>
      <c r="Y129" s="32"/>
      <c r="Z129" s="31" t="str">
        <f t="shared" si="3"/>
        <v>Abs</v>
      </c>
      <c r="AA129" s="31">
        <f>VLOOKUP(Z129,[3]base!$Q$3:$Z$27,HLOOKUP(VLOOKUP($H129,[3]Film!$B$3:$V$29,21,FALSE),[3]base!$R$1:$Z$2,2,FALSE)+1,FALSE)</f>
        <v>0</v>
      </c>
    </row>
    <row r="130" spans="1:27" s="17" customFormat="1" ht="20.5" customHeight="1" x14ac:dyDescent="0.2">
      <c r="A130" s="17">
        <v>129</v>
      </c>
      <c r="B130" s="18">
        <v>19970050559</v>
      </c>
      <c r="C130" s="19">
        <v>26</v>
      </c>
      <c r="D130" s="20">
        <v>5</v>
      </c>
      <c r="E130" s="18" t="s">
        <v>283</v>
      </c>
      <c r="F130" s="21" t="s">
        <v>284</v>
      </c>
      <c r="G130" s="21" t="s">
        <v>22</v>
      </c>
      <c r="H130" s="21" t="s">
        <v>285</v>
      </c>
      <c r="I130" s="19">
        <v>21</v>
      </c>
      <c r="J130" s="19">
        <v>1</v>
      </c>
      <c r="K130" s="22">
        <v>1</v>
      </c>
      <c r="L130" s="22">
        <v>1</v>
      </c>
      <c r="M130" s="22">
        <v>1</v>
      </c>
      <c r="N130" s="22">
        <v>3</v>
      </c>
      <c r="O130" s="22">
        <v>1</v>
      </c>
      <c r="P130" s="22"/>
      <c r="Q130" s="22"/>
      <c r="R130" s="22"/>
      <c r="S130" s="22">
        <v>210</v>
      </c>
      <c r="T130" s="22">
        <v>1</v>
      </c>
      <c r="U130" s="22">
        <v>1</v>
      </c>
      <c r="V130" s="22">
        <v>107</v>
      </c>
      <c r="W130" s="22">
        <v>1.9999999999999996</v>
      </c>
      <c r="X130" s="22">
        <v>1</v>
      </c>
      <c r="Z130" s="22">
        <f t="shared" ref="Z130:Z158" si="4">IF(O130="Abs","Abs",IF(X130&lt;&gt;"",X130,IF(U130&lt;&gt;"",CONCATENATE("1/2 ",U130),IF(R130&lt;&gt;"",CONCATENATE("1/4 ",R130),CONCATENATE("M ",O130)))))</f>
        <v>1</v>
      </c>
      <c r="AA130" s="22">
        <f>VLOOKUP(Z130,[3]base!$Q$3:$Z$27,HLOOKUP(VLOOKUP($H130,[3]Film!$B$3:$V$29,21,FALSE),[3]base!$R$1:$Z$2,2,FALSE)+1,FALSE)</f>
        <v>22</v>
      </c>
    </row>
    <row r="131" spans="1:27" s="17" customFormat="1" x14ac:dyDescent="0.2">
      <c r="A131" s="17">
        <v>128</v>
      </c>
      <c r="B131" s="18">
        <v>19980015450</v>
      </c>
      <c r="C131" s="19">
        <v>5</v>
      </c>
      <c r="D131" s="20">
        <v>23</v>
      </c>
      <c r="E131" s="18" t="s">
        <v>286</v>
      </c>
      <c r="F131" s="21" t="s">
        <v>287</v>
      </c>
      <c r="G131" s="21" t="s">
        <v>26</v>
      </c>
      <c r="H131" s="21" t="s">
        <v>285</v>
      </c>
      <c r="I131" s="19">
        <v>20</v>
      </c>
      <c r="J131" s="19">
        <v>1</v>
      </c>
      <c r="K131" s="22">
        <v>1</v>
      </c>
      <c r="L131" s="22">
        <v>1</v>
      </c>
      <c r="M131" s="22">
        <v>1</v>
      </c>
      <c r="N131" s="22">
        <v>3</v>
      </c>
      <c r="O131" s="22">
        <v>1</v>
      </c>
      <c r="P131" s="22"/>
      <c r="Q131" s="22"/>
      <c r="R131" s="22"/>
      <c r="S131" s="22">
        <v>209</v>
      </c>
      <c r="T131" s="22">
        <v>1</v>
      </c>
      <c r="U131" s="22">
        <v>1</v>
      </c>
      <c r="V131" s="22">
        <v>107</v>
      </c>
      <c r="W131" s="22">
        <v>1.0000000000000009</v>
      </c>
      <c r="X131" s="22">
        <v>2</v>
      </c>
      <c r="Z131" s="22">
        <f t="shared" si="4"/>
        <v>2</v>
      </c>
      <c r="AA131" s="22">
        <f>VLOOKUP(Z131,[3]base!$Q$3:$Z$27,HLOOKUP(VLOOKUP($H131,[3]Film!$B$3:$V$29,21,FALSE),[3]base!$R$1:$Z$2,2,FALSE)+1,FALSE)</f>
        <v>18</v>
      </c>
    </row>
    <row r="132" spans="1:27" s="17" customFormat="1" x14ac:dyDescent="0.2">
      <c r="A132" s="17">
        <v>132</v>
      </c>
      <c r="B132" s="18">
        <v>20210075930</v>
      </c>
      <c r="C132" s="19">
        <v>1</v>
      </c>
      <c r="D132" s="20">
        <v>45</v>
      </c>
      <c r="E132" s="18" t="s">
        <v>288</v>
      </c>
      <c r="F132" s="21" t="s">
        <v>289</v>
      </c>
      <c r="G132" s="21" t="s">
        <v>72</v>
      </c>
      <c r="H132" s="21" t="s">
        <v>285</v>
      </c>
      <c r="I132" s="19">
        <v>21</v>
      </c>
      <c r="J132" s="19">
        <v>2</v>
      </c>
      <c r="K132" s="22">
        <v>3</v>
      </c>
      <c r="L132" s="22">
        <v>2</v>
      </c>
      <c r="M132" s="22">
        <v>2</v>
      </c>
      <c r="N132" s="22">
        <v>7</v>
      </c>
      <c r="O132" s="22">
        <v>2</v>
      </c>
      <c r="P132" s="22"/>
      <c r="Q132" s="22"/>
      <c r="R132" s="22"/>
      <c r="S132" s="22">
        <v>209</v>
      </c>
      <c r="T132" s="22">
        <v>2</v>
      </c>
      <c r="U132" s="22">
        <v>2</v>
      </c>
      <c r="V132" s="22">
        <v>107</v>
      </c>
      <c r="W132" s="22">
        <v>3.0000000000000004</v>
      </c>
      <c r="X132" s="22">
        <v>3</v>
      </c>
      <c r="Z132" s="22">
        <f t="shared" si="4"/>
        <v>3</v>
      </c>
      <c r="AA132" s="22">
        <f>VLOOKUP(Z132,[3]base!$Q$3:$Z$27,HLOOKUP(VLOOKUP($H132,[3]Film!$B$3:$V$29,21,FALSE),[3]base!$R$1:$Z$2,2,FALSE)+1,FALSE)</f>
        <v>15</v>
      </c>
    </row>
    <row r="133" spans="1:27" x14ac:dyDescent="0.2">
      <c r="A133">
        <v>130</v>
      </c>
      <c r="B133" s="29">
        <v>20000012690</v>
      </c>
      <c r="C133" s="29">
        <v>31</v>
      </c>
      <c r="D133" s="40">
        <v>4</v>
      </c>
      <c r="E133" s="29" t="s">
        <v>235</v>
      </c>
      <c r="F133" t="s">
        <v>290</v>
      </c>
      <c r="G133" s="30" t="s">
        <v>22</v>
      </c>
      <c r="H133" s="30" t="s">
        <v>285</v>
      </c>
      <c r="I133" s="31">
        <v>22</v>
      </c>
      <c r="J133" s="31">
        <v>1</v>
      </c>
      <c r="K133" s="29">
        <v>1</v>
      </c>
      <c r="L133" s="29">
        <v>1</v>
      </c>
      <c r="M133" s="29">
        <v>1</v>
      </c>
      <c r="N133" s="29">
        <v>3</v>
      </c>
      <c r="O133" s="29">
        <v>1</v>
      </c>
      <c r="P133" s="29"/>
      <c r="Q133" s="29"/>
      <c r="R133" s="29"/>
      <c r="S133" s="29">
        <v>210</v>
      </c>
      <c r="T133" s="29">
        <v>2</v>
      </c>
      <c r="U133" s="29">
        <v>2</v>
      </c>
      <c r="V133" s="29">
        <v>107</v>
      </c>
      <c r="W133" s="29">
        <v>3.9999999999999991</v>
      </c>
      <c r="X133" s="29">
        <v>4</v>
      </c>
      <c r="Y133" s="32"/>
      <c r="Z133" s="31">
        <f t="shared" si="4"/>
        <v>4</v>
      </c>
      <c r="AA133" s="31">
        <f>VLOOKUP(Z133,[3]base!$Q$3:$Z$27,HLOOKUP(VLOOKUP($H133,[3]Film!$B$3:$V$29,21,FALSE),[3]base!$R$1:$Z$2,2,FALSE)+1,FALSE)</f>
        <v>13</v>
      </c>
    </row>
    <row r="134" spans="1:27" x14ac:dyDescent="0.2">
      <c r="A134">
        <v>134</v>
      </c>
      <c r="B134" s="33">
        <v>19970056976</v>
      </c>
      <c r="C134" s="29">
        <v>7</v>
      </c>
      <c r="D134" s="45">
        <v>18</v>
      </c>
      <c r="E134" s="33" t="s">
        <v>291</v>
      </c>
      <c r="F134" s="34" t="s">
        <v>292</v>
      </c>
      <c r="G134" s="34" t="s">
        <v>72</v>
      </c>
      <c r="H134" s="34" t="s">
        <v>285</v>
      </c>
      <c r="I134" s="29">
        <v>20</v>
      </c>
      <c r="J134" s="29">
        <v>3</v>
      </c>
      <c r="K134" s="31">
        <v>3</v>
      </c>
      <c r="L134" s="31">
        <v>2</v>
      </c>
      <c r="M134" s="31">
        <v>3</v>
      </c>
      <c r="N134" s="31">
        <v>8</v>
      </c>
      <c r="O134" s="31">
        <v>3</v>
      </c>
      <c r="S134" s="31">
        <v>209</v>
      </c>
      <c r="T134" s="31">
        <v>4</v>
      </c>
      <c r="U134" s="31">
        <v>3</v>
      </c>
      <c r="V134" s="31">
        <v>107</v>
      </c>
      <c r="W134" s="31">
        <v>5</v>
      </c>
      <c r="X134" s="31">
        <v>5</v>
      </c>
      <c r="Z134" s="31">
        <f t="shared" si="4"/>
        <v>5</v>
      </c>
      <c r="AA134" s="31">
        <f>VLOOKUP(Z134,[3]base!$Q$3:$Z$27,HLOOKUP(VLOOKUP($H134,[3]Film!$B$3:$V$29,21,FALSE),[3]base!$R$1:$Z$2,2,FALSE)+1,FALSE)</f>
        <v>12</v>
      </c>
    </row>
    <row r="135" spans="1:27" x14ac:dyDescent="0.2">
      <c r="A135">
        <v>140</v>
      </c>
      <c r="B135" s="29">
        <v>20210080947</v>
      </c>
      <c r="C135" s="29">
        <v>7</v>
      </c>
      <c r="D135" s="29">
        <v>14</v>
      </c>
      <c r="E135" s="29" t="s">
        <v>293</v>
      </c>
      <c r="F135" t="s">
        <v>294</v>
      </c>
      <c r="G135" s="30" t="s">
        <v>22</v>
      </c>
      <c r="H135" s="30" t="s">
        <v>285</v>
      </c>
      <c r="I135" s="31">
        <v>20</v>
      </c>
      <c r="J135" s="31">
        <v>5</v>
      </c>
      <c r="K135" s="29">
        <v>2</v>
      </c>
      <c r="L135" s="29">
        <v>3</v>
      </c>
      <c r="M135" s="29">
        <v>2</v>
      </c>
      <c r="N135" s="29">
        <v>7</v>
      </c>
      <c r="O135" s="29">
        <v>2</v>
      </c>
      <c r="P135" s="29"/>
      <c r="Q135" s="29"/>
      <c r="R135" s="29"/>
      <c r="S135" s="29">
        <v>210</v>
      </c>
      <c r="T135" s="29">
        <v>3</v>
      </c>
      <c r="U135" s="29">
        <v>3</v>
      </c>
      <c r="V135" s="29">
        <v>107</v>
      </c>
      <c r="W135" s="29">
        <v>6.0000000000000009</v>
      </c>
      <c r="X135" s="29">
        <v>6</v>
      </c>
      <c r="Y135" s="32"/>
      <c r="Z135" s="31">
        <f t="shared" si="4"/>
        <v>6</v>
      </c>
      <c r="AA135" s="31">
        <f>VLOOKUP(Z135,[3]base!$Q$3:$Z$27,HLOOKUP(VLOOKUP($H135,[3]Film!$B$3:$V$29,21,FALSE),[3]base!$R$1:$Z$2,2,FALSE)+1,FALSE)</f>
        <v>11</v>
      </c>
    </row>
    <row r="136" spans="1:27" x14ac:dyDescent="0.2">
      <c r="A136">
        <v>138</v>
      </c>
      <c r="B136" s="29">
        <v>19970017523</v>
      </c>
      <c r="C136" s="29">
        <v>15</v>
      </c>
      <c r="D136" s="46">
        <v>10</v>
      </c>
      <c r="E136" s="29" t="s">
        <v>295</v>
      </c>
      <c r="F136" t="s">
        <v>296</v>
      </c>
      <c r="G136" s="30" t="s">
        <v>22</v>
      </c>
      <c r="H136" s="30" t="s">
        <v>285</v>
      </c>
      <c r="I136" s="31">
        <v>21</v>
      </c>
      <c r="J136" s="31">
        <v>4</v>
      </c>
      <c r="K136" s="29">
        <v>2</v>
      </c>
      <c r="L136" s="29">
        <v>3</v>
      </c>
      <c r="M136" s="29">
        <v>4</v>
      </c>
      <c r="N136" s="29">
        <v>9</v>
      </c>
      <c r="O136" s="29">
        <v>3</v>
      </c>
      <c r="P136" s="29"/>
      <c r="Q136" s="29"/>
      <c r="R136" s="29"/>
      <c r="S136" s="29">
        <v>210</v>
      </c>
      <c r="T136" s="29">
        <v>4</v>
      </c>
      <c r="U136" s="29">
        <v>4</v>
      </c>
      <c r="V136" s="29">
        <v>107</v>
      </c>
      <c r="W136" s="29">
        <v>8</v>
      </c>
      <c r="X136" s="29">
        <v>7</v>
      </c>
      <c r="Y136" s="32"/>
      <c r="Z136" s="31">
        <f t="shared" si="4"/>
        <v>7</v>
      </c>
      <c r="AA136" s="31">
        <f>VLOOKUP(Z136,[3]base!$Q$3:$Z$27,HLOOKUP(VLOOKUP($H136,[3]Film!$B$3:$V$29,21,FALSE),[3]base!$R$1:$Z$2,2,FALSE)+1,FALSE)</f>
        <v>10</v>
      </c>
    </row>
    <row r="137" spans="1:27" x14ac:dyDescent="0.2">
      <c r="A137">
        <v>137</v>
      </c>
      <c r="B137" s="33">
        <v>20200055385</v>
      </c>
      <c r="C137" s="29">
        <v>14</v>
      </c>
      <c r="D137" s="45">
        <v>11</v>
      </c>
      <c r="E137" s="33" t="s">
        <v>43</v>
      </c>
      <c r="F137" s="34" t="s">
        <v>297</v>
      </c>
      <c r="G137" s="34" t="s">
        <v>26</v>
      </c>
      <c r="H137" s="34" t="s">
        <v>285</v>
      </c>
      <c r="I137" s="29">
        <v>22</v>
      </c>
      <c r="J137" s="29">
        <v>4</v>
      </c>
      <c r="K137" s="31">
        <v>3</v>
      </c>
      <c r="L137" s="31">
        <v>3</v>
      </c>
      <c r="M137" s="31">
        <v>3</v>
      </c>
      <c r="N137" s="31">
        <v>9</v>
      </c>
      <c r="O137" s="31">
        <v>3</v>
      </c>
      <c r="S137" s="31">
        <v>209</v>
      </c>
      <c r="T137" s="31">
        <v>5</v>
      </c>
      <c r="U137" s="31">
        <v>4</v>
      </c>
      <c r="V137" s="31">
        <v>107</v>
      </c>
      <c r="W137" s="31">
        <v>7</v>
      </c>
      <c r="X137" s="31">
        <v>8</v>
      </c>
      <c r="Z137" s="31">
        <f t="shared" si="4"/>
        <v>8</v>
      </c>
      <c r="AA137" s="31">
        <f>VLOOKUP(Z137,[3]base!$Q$3:$Z$27,HLOOKUP(VLOOKUP($H137,[3]Film!$B$3:$V$29,21,FALSE),[3]base!$R$1:$Z$2,2,FALSE)+1,FALSE)</f>
        <v>9</v>
      </c>
    </row>
    <row r="138" spans="1:27" x14ac:dyDescent="0.2">
      <c r="A138">
        <v>133</v>
      </c>
      <c r="B138" s="33">
        <v>20220107318</v>
      </c>
      <c r="C138" s="29">
        <v>6</v>
      </c>
      <c r="D138" s="45">
        <v>19</v>
      </c>
      <c r="E138" s="33" t="s">
        <v>298</v>
      </c>
      <c r="F138" s="34" t="s">
        <v>299</v>
      </c>
      <c r="G138" s="34" t="s">
        <v>72</v>
      </c>
      <c r="H138" s="34" t="s">
        <v>285</v>
      </c>
      <c r="I138" s="29">
        <v>20</v>
      </c>
      <c r="J138" s="29">
        <v>2</v>
      </c>
      <c r="K138" s="31">
        <v>5</v>
      </c>
      <c r="L138" s="31">
        <v>4</v>
      </c>
      <c r="M138" s="31">
        <v>4</v>
      </c>
      <c r="N138" s="31">
        <v>13</v>
      </c>
      <c r="O138" s="31">
        <v>4</v>
      </c>
      <c r="S138" s="31">
        <v>210</v>
      </c>
      <c r="T138" s="31">
        <v>5</v>
      </c>
      <c r="U138" s="31">
        <v>5</v>
      </c>
      <c r="Z138" s="31" t="str">
        <f t="shared" si="4"/>
        <v>1/2 5</v>
      </c>
      <c r="AA138" s="31">
        <f>VLOOKUP(Z138,[3]base!$Q$3:$Z$27,HLOOKUP(VLOOKUP($H138,[3]Film!$B$3:$V$29,21,FALSE),[3]base!$R$1:$Z$2,2,FALSE)+1,FALSE)</f>
        <v>8</v>
      </c>
    </row>
    <row r="139" spans="1:27" x14ac:dyDescent="0.2">
      <c r="A139">
        <v>135</v>
      </c>
      <c r="B139" s="33">
        <v>19970053475</v>
      </c>
      <c r="C139" s="29">
        <v>8</v>
      </c>
      <c r="D139" s="45">
        <v>14</v>
      </c>
      <c r="E139" s="33" t="s">
        <v>263</v>
      </c>
      <c r="F139" s="34" t="s">
        <v>300</v>
      </c>
      <c r="G139" s="34" t="s">
        <v>72</v>
      </c>
      <c r="H139" s="34" t="s">
        <v>285</v>
      </c>
      <c r="I139" s="29">
        <v>21</v>
      </c>
      <c r="J139" s="29">
        <v>3</v>
      </c>
      <c r="K139" s="31">
        <v>4</v>
      </c>
      <c r="L139" s="31">
        <v>4</v>
      </c>
      <c r="M139" s="31">
        <v>3</v>
      </c>
      <c r="N139" s="31">
        <v>11</v>
      </c>
      <c r="O139" s="31">
        <v>4</v>
      </c>
      <c r="S139" s="31">
        <v>209</v>
      </c>
      <c r="T139" s="31">
        <v>6</v>
      </c>
      <c r="U139" s="31">
        <v>5</v>
      </c>
      <c r="Z139" s="31" t="str">
        <f t="shared" si="4"/>
        <v>1/2 5</v>
      </c>
      <c r="AA139" s="31">
        <f>VLOOKUP(Z139,[3]base!$Q$3:$Z$27,HLOOKUP(VLOOKUP($H139,[3]Film!$B$3:$V$29,21,FALSE),[3]base!$R$1:$Z$2,2,FALSE)+1,FALSE)</f>
        <v>8</v>
      </c>
    </row>
    <row r="140" spans="1:27" x14ac:dyDescent="0.2">
      <c r="A140">
        <v>136</v>
      </c>
      <c r="B140" s="29">
        <v>20020002988</v>
      </c>
      <c r="C140" s="29">
        <v>10</v>
      </c>
      <c r="D140" s="46">
        <v>14</v>
      </c>
      <c r="E140" s="29" t="s">
        <v>176</v>
      </c>
      <c r="F140" t="s">
        <v>301</v>
      </c>
      <c r="G140" s="30" t="s">
        <v>22</v>
      </c>
      <c r="H140" s="30" t="s">
        <v>285</v>
      </c>
      <c r="I140" s="31">
        <v>22</v>
      </c>
      <c r="J140" s="31">
        <v>3</v>
      </c>
      <c r="K140" s="31">
        <v>2</v>
      </c>
      <c r="L140" s="31">
        <v>2</v>
      </c>
      <c r="M140" s="31">
        <v>2</v>
      </c>
      <c r="N140" s="31">
        <v>6</v>
      </c>
      <c r="O140" s="31">
        <v>2</v>
      </c>
      <c r="S140" s="31">
        <v>209</v>
      </c>
      <c r="T140" s="31">
        <v>3</v>
      </c>
      <c r="U140" s="31">
        <v>6</v>
      </c>
      <c r="Z140" s="31" t="str">
        <f t="shared" si="4"/>
        <v>1/2 6</v>
      </c>
      <c r="AA140" s="31">
        <f>VLOOKUP(Z140,[3]base!$Q$3:$Z$27,HLOOKUP(VLOOKUP($H140,[3]Film!$B$3:$V$29,21,FALSE),[3]base!$R$1:$Z$2,2,FALSE)+1,FALSE)</f>
        <v>7</v>
      </c>
    </row>
    <row r="141" spans="1:27" x14ac:dyDescent="0.2">
      <c r="A141">
        <v>142</v>
      </c>
      <c r="B141" s="29">
        <v>20200028088</v>
      </c>
      <c r="C141" s="29">
        <v>12</v>
      </c>
      <c r="D141" s="29">
        <v>10</v>
      </c>
      <c r="E141" s="29" t="s">
        <v>302</v>
      </c>
      <c r="F141" t="s">
        <v>303</v>
      </c>
      <c r="G141" s="30" t="s">
        <v>26</v>
      </c>
      <c r="H141" s="30" t="s">
        <v>285</v>
      </c>
      <c r="I141" s="31">
        <v>22</v>
      </c>
      <c r="J141" s="31">
        <v>5</v>
      </c>
      <c r="K141" s="31">
        <v>4</v>
      </c>
      <c r="L141" s="31">
        <v>4</v>
      </c>
      <c r="M141" s="31">
        <v>4</v>
      </c>
      <c r="N141" s="31">
        <v>12</v>
      </c>
      <c r="O141" s="31">
        <v>4</v>
      </c>
      <c r="S141" s="31">
        <v>210</v>
      </c>
      <c r="T141" s="31">
        <v>6</v>
      </c>
      <c r="U141" s="31">
        <v>6</v>
      </c>
      <c r="Z141" s="31" t="str">
        <f t="shared" si="4"/>
        <v>1/2 6</v>
      </c>
      <c r="AA141" s="31">
        <f>VLOOKUP(Z141,[3]base!$Q$3:$Z$27,HLOOKUP(VLOOKUP($H141,[3]Film!$B$3:$V$29,21,FALSE),[3]base!$R$1:$Z$2,2,FALSE)+1,FALSE)</f>
        <v>7</v>
      </c>
    </row>
    <row r="142" spans="1:27" x14ac:dyDescent="0.2">
      <c r="A142">
        <v>139</v>
      </c>
      <c r="B142" s="33">
        <v>20220094499</v>
      </c>
      <c r="C142" s="29">
        <v>3</v>
      </c>
      <c r="D142" s="33">
        <v>20</v>
      </c>
      <c r="E142" s="33" t="s">
        <v>88</v>
      </c>
      <c r="F142" s="34" t="s">
        <v>304</v>
      </c>
      <c r="G142" s="34" t="s">
        <v>22</v>
      </c>
      <c r="H142" s="34" t="s">
        <v>285</v>
      </c>
      <c r="I142" s="29">
        <v>20</v>
      </c>
      <c r="J142" s="29">
        <v>4</v>
      </c>
      <c r="K142" s="31">
        <v>4</v>
      </c>
      <c r="L142" s="31">
        <v>5</v>
      </c>
      <c r="M142" s="31">
        <v>5</v>
      </c>
      <c r="N142" s="31">
        <v>14</v>
      </c>
      <c r="O142" s="31">
        <v>5</v>
      </c>
      <c r="Z142" s="31" t="str">
        <f t="shared" si="4"/>
        <v>M 5</v>
      </c>
      <c r="AA142" s="31">
        <f>VLOOKUP(Z142,[3]base!$Q$3:$Z$27,HLOOKUP(VLOOKUP($H142,[3]Film!$B$3:$V$29,21,FALSE),[3]base!$R$1:$Z$2,2,FALSE)+1,FALSE)</f>
        <v>4</v>
      </c>
    </row>
    <row r="143" spans="1:27" x14ac:dyDescent="0.2">
      <c r="A143">
        <v>144</v>
      </c>
      <c r="B143" s="29">
        <v>20230121258</v>
      </c>
      <c r="C143" s="29">
        <v>16</v>
      </c>
      <c r="D143" s="29">
        <v>7</v>
      </c>
      <c r="E143" s="29" t="s">
        <v>305</v>
      </c>
      <c r="F143" t="s">
        <v>306</v>
      </c>
      <c r="G143" s="30" t="s">
        <v>35</v>
      </c>
      <c r="H143" s="30" t="s">
        <v>285</v>
      </c>
      <c r="I143" s="31">
        <v>21</v>
      </c>
      <c r="J143" s="31">
        <v>6</v>
      </c>
      <c r="K143" s="29">
        <v>5</v>
      </c>
      <c r="L143" s="29">
        <v>5</v>
      </c>
      <c r="M143" s="29">
        <v>5</v>
      </c>
      <c r="N143" s="29">
        <v>15</v>
      </c>
      <c r="O143" s="29">
        <v>5</v>
      </c>
      <c r="P143" s="29"/>
      <c r="Q143" s="29"/>
      <c r="R143" s="29"/>
      <c r="S143" s="29"/>
      <c r="T143" s="29"/>
      <c r="U143" s="29"/>
      <c r="V143" s="29"/>
      <c r="W143" s="29"/>
      <c r="X143" s="29"/>
      <c r="Y143" s="32"/>
      <c r="Z143" s="31" t="str">
        <f t="shared" si="4"/>
        <v>M 5</v>
      </c>
      <c r="AA143" s="31">
        <f>VLOOKUP(Z143,[3]base!$Q$3:$Z$27,HLOOKUP(VLOOKUP($H143,[3]Film!$B$3:$V$29,21,FALSE),[3]base!$R$1:$Z$2,2,FALSE)+1,FALSE)</f>
        <v>4</v>
      </c>
    </row>
    <row r="144" spans="1:27" x14ac:dyDescent="0.2">
      <c r="A144">
        <v>141</v>
      </c>
      <c r="B144" s="29">
        <v>20200028360</v>
      </c>
      <c r="C144" s="29">
        <v>10</v>
      </c>
      <c r="D144" s="29">
        <v>13</v>
      </c>
      <c r="E144" s="29" t="s">
        <v>307</v>
      </c>
      <c r="F144" t="s">
        <v>308</v>
      </c>
      <c r="G144" s="30" t="s">
        <v>35</v>
      </c>
      <c r="H144" s="30" t="s">
        <v>285</v>
      </c>
      <c r="I144" s="31">
        <v>21</v>
      </c>
      <c r="J144" s="31">
        <v>5</v>
      </c>
      <c r="K144" s="29" t="s">
        <v>143</v>
      </c>
      <c r="L144" s="29" t="s">
        <v>143</v>
      </c>
      <c r="M144" s="29" t="s">
        <v>143</v>
      </c>
      <c r="N144" s="29">
        <v>24</v>
      </c>
      <c r="O144" s="29" t="s">
        <v>144</v>
      </c>
      <c r="P144" s="29"/>
      <c r="Q144" s="29"/>
      <c r="R144" s="29"/>
      <c r="S144" s="29"/>
      <c r="T144" s="29"/>
      <c r="U144" s="29"/>
      <c r="V144" s="29"/>
      <c r="W144" s="29"/>
      <c r="X144" s="29"/>
      <c r="Y144" s="32"/>
      <c r="Z144" s="31" t="str">
        <f t="shared" si="4"/>
        <v>Abs</v>
      </c>
      <c r="AA144" s="31">
        <f>VLOOKUP(Z144,[3]base!$Q$3:$Z$27,HLOOKUP(VLOOKUP($H144,[3]Film!$B$3:$V$29,21,FALSE),[3]base!$R$1:$Z$2,2,FALSE)+1,FALSE)</f>
        <v>0</v>
      </c>
    </row>
    <row r="145" spans="1:27" x14ac:dyDescent="0.2">
      <c r="A145">
        <v>131</v>
      </c>
      <c r="B145" s="33">
        <v>19970053491</v>
      </c>
      <c r="C145" s="29" t="s">
        <v>309</v>
      </c>
      <c r="D145" s="40">
        <v>0</v>
      </c>
      <c r="E145" s="29" t="s">
        <v>310</v>
      </c>
      <c r="F145" s="34" t="s">
        <v>311</v>
      </c>
      <c r="G145" s="34" t="s">
        <v>22</v>
      </c>
      <c r="H145" s="34" t="s">
        <v>285</v>
      </c>
      <c r="I145" s="29">
        <v>22</v>
      </c>
      <c r="J145" s="29">
        <v>2</v>
      </c>
      <c r="K145" s="29" t="s">
        <v>143</v>
      </c>
      <c r="L145" s="29" t="s">
        <v>143</v>
      </c>
      <c r="M145" s="29" t="s">
        <v>143</v>
      </c>
      <c r="N145" s="29">
        <v>24</v>
      </c>
      <c r="O145" s="29" t="s">
        <v>144</v>
      </c>
      <c r="P145" s="29"/>
      <c r="Q145" s="29"/>
      <c r="R145" s="29"/>
      <c r="S145" s="29"/>
      <c r="T145" s="29"/>
      <c r="U145" s="29"/>
      <c r="V145" s="29"/>
      <c r="W145" s="29"/>
      <c r="X145" s="29"/>
      <c r="Y145" s="32"/>
      <c r="Z145" s="31" t="str">
        <f t="shared" si="4"/>
        <v>Abs</v>
      </c>
      <c r="AA145" s="31">
        <f>VLOOKUP(Z145,[3]base!$Q$3:$Z$27,HLOOKUP(VLOOKUP($H145,[3]Film!$B$3:$V$29,21,FALSE),[3]base!$R$1:$Z$2,2,FALSE)+1,FALSE)</f>
        <v>0</v>
      </c>
    </row>
    <row r="146" spans="1:27" x14ac:dyDescent="0.2">
      <c r="A146">
        <v>143</v>
      </c>
      <c r="B146" s="33">
        <v>20230124200</v>
      </c>
      <c r="C146" s="29">
        <v>15</v>
      </c>
      <c r="D146" s="33">
        <v>9</v>
      </c>
      <c r="E146" s="33" t="s">
        <v>312</v>
      </c>
      <c r="F146" s="34" t="s">
        <v>313</v>
      </c>
      <c r="G146" s="34" t="s">
        <v>22</v>
      </c>
      <c r="H146" s="34" t="s">
        <v>285</v>
      </c>
      <c r="I146" s="29">
        <v>22</v>
      </c>
      <c r="J146" s="29">
        <v>6</v>
      </c>
      <c r="K146" s="29" t="s">
        <v>143</v>
      </c>
      <c r="L146" s="29" t="s">
        <v>143</v>
      </c>
      <c r="M146" s="29" t="s">
        <v>143</v>
      </c>
      <c r="N146" s="29">
        <v>24</v>
      </c>
      <c r="O146" s="29" t="s">
        <v>144</v>
      </c>
      <c r="P146" s="29"/>
      <c r="Q146" s="29"/>
      <c r="R146" s="29"/>
      <c r="S146" s="29"/>
      <c r="T146" s="29"/>
      <c r="U146" s="29"/>
      <c r="V146" s="29"/>
      <c r="W146" s="29"/>
      <c r="X146" s="29"/>
      <c r="Y146" s="32"/>
      <c r="Z146" s="31" t="str">
        <f t="shared" si="4"/>
        <v>Abs</v>
      </c>
      <c r="AA146" s="31">
        <f>VLOOKUP(Z146,[3]base!$Q$3:$Z$27,HLOOKUP(VLOOKUP($H146,[3]Film!$B$3:$V$29,21,FALSE),[3]base!$R$1:$Z$2,2,FALSE)+1,FALSE)</f>
        <v>0</v>
      </c>
    </row>
    <row r="147" spans="1:27" s="17" customFormat="1" ht="20.5" customHeight="1" x14ac:dyDescent="0.2">
      <c r="A147" s="17">
        <v>153</v>
      </c>
      <c r="B147" s="18">
        <v>20100005372</v>
      </c>
      <c r="C147" s="19"/>
      <c r="D147" s="20">
        <v>0</v>
      </c>
      <c r="E147" s="18" t="s">
        <v>314</v>
      </c>
      <c r="F147" s="21" t="s">
        <v>315</v>
      </c>
      <c r="G147" s="21" t="s">
        <v>26</v>
      </c>
      <c r="H147" s="21" t="s">
        <v>316</v>
      </c>
      <c r="I147" s="19">
        <v>23</v>
      </c>
      <c r="J147" s="19">
        <v>5</v>
      </c>
      <c r="K147" s="22">
        <v>1</v>
      </c>
      <c r="L147" s="22">
        <v>1</v>
      </c>
      <c r="M147" s="22">
        <v>1</v>
      </c>
      <c r="N147" s="22">
        <v>3</v>
      </c>
      <c r="O147" s="22">
        <v>1</v>
      </c>
      <c r="P147" s="22"/>
      <c r="Q147" s="22"/>
      <c r="R147" s="22"/>
      <c r="S147" s="22"/>
      <c r="T147" s="22"/>
      <c r="U147" s="22"/>
      <c r="V147" s="22">
        <v>108</v>
      </c>
      <c r="W147" s="22">
        <v>1</v>
      </c>
      <c r="X147" s="22">
        <v>1</v>
      </c>
      <c r="Z147" s="22">
        <f t="shared" si="4"/>
        <v>1</v>
      </c>
      <c r="AA147" s="22">
        <f>VLOOKUP(Z147,[3]base!$Q$3:$Z$27,HLOOKUP(VLOOKUP($H147,[3]Film!$B$3:$V$29,21,FALSE),[3]base!$R$1:$Z$2,2,FALSE)+1,FALSE)</f>
        <v>18</v>
      </c>
    </row>
    <row r="148" spans="1:27" s="17" customFormat="1" x14ac:dyDescent="0.2">
      <c r="A148" s="17">
        <v>145</v>
      </c>
      <c r="B148" s="18">
        <v>20160020749</v>
      </c>
      <c r="C148" s="19">
        <v>6</v>
      </c>
      <c r="D148" s="20">
        <v>22</v>
      </c>
      <c r="E148" s="18" t="s">
        <v>317</v>
      </c>
      <c r="F148" s="21" t="s">
        <v>318</v>
      </c>
      <c r="G148" s="21" t="s">
        <v>35</v>
      </c>
      <c r="H148" s="21" t="s">
        <v>316</v>
      </c>
      <c r="I148" s="19">
        <v>23</v>
      </c>
      <c r="J148" s="19">
        <v>1</v>
      </c>
      <c r="K148" s="22">
        <v>2</v>
      </c>
      <c r="L148" s="22">
        <v>2</v>
      </c>
      <c r="M148" s="22">
        <v>2</v>
      </c>
      <c r="N148" s="22">
        <v>6</v>
      </c>
      <c r="O148" s="22">
        <v>2</v>
      </c>
      <c r="P148" s="22"/>
      <c r="Q148" s="22"/>
      <c r="R148" s="22"/>
      <c r="S148" s="22"/>
      <c r="T148" s="22"/>
      <c r="U148" s="22"/>
      <c r="V148" s="22">
        <v>108</v>
      </c>
      <c r="W148" s="22">
        <v>3</v>
      </c>
      <c r="X148" s="22">
        <v>2</v>
      </c>
      <c r="Z148" s="22">
        <f t="shared" si="4"/>
        <v>2</v>
      </c>
      <c r="AA148" s="22">
        <f>VLOOKUP(Z148,[3]base!$Q$3:$Z$27,HLOOKUP(VLOOKUP($H148,[3]Film!$B$3:$V$29,21,FALSE),[3]base!$R$1:$Z$2,2,FALSE)+1,FALSE)</f>
        <v>14</v>
      </c>
    </row>
    <row r="149" spans="1:27" s="17" customFormat="1" x14ac:dyDescent="0.2">
      <c r="A149" s="17">
        <v>146</v>
      </c>
      <c r="B149" s="18">
        <v>20110022757</v>
      </c>
      <c r="C149" s="19">
        <v>8</v>
      </c>
      <c r="D149" s="20">
        <v>19</v>
      </c>
      <c r="E149" s="18" t="s">
        <v>319</v>
      </c>
      <c r="F149" s="21" t="s">
        <v>320</v>
      </c>
      <c r="G149" s="21" t="s">
        <v>22</v>
      </c>
      <c r="H149" s="21" t="s">
        <v>316</v>
      </c>
      <c r="I149" s="19">
        <v>24</v>
      </c>
      <c r="J149" s="19">
        <v>1</v>
      </c>
      <c r="K149" s="22">
        <v>2</v>
      </c>
      <c r="L149" s="22">
        <v>2</v>
      </c>
      <c r="M149" s="22">
        <v>2</v>
      </c>
      <c r="N149" s="22">
        <v>6</v>
      </c>
      <c r="O149" s="22">
        <v>2</v>
      </c>
      <c r="P149" s="22"/>
      <c r="Q149" s="22"/>
      <c r="R149" s="22"/>
      <c r="S149" s="22"/>
      <c r="T149" s="22"/>
      <c r="U149" s="22"/>
      <c r="V149" s="22">
        <v>108</v>
      </c>
      <c r="W149" s="22">
        <v>4</v>
      </c>
      <c r="X149" s="22">
        <v>3</v>
      </c>
      <c r="Z149" s="22">
        <f t="shared" si="4"/>
        <v>3</v>
      </c>
      <c r="AA149" s="22">
        <f>VLOOKUP(Z149,[3]base!$Q$3:$Z$27,HLOOKUP(VLOOKUP($H149,[3]Film!$B$3:$V$29,21,FALSE),[3]base!$R$1:$Z$2,2,FALSE)+1,FALSE)</f>
        <v>11</v>
      </c>
    </row>
    <row r="150" spans="1:27" x14ac:dyDescent="0.2">
      <c r="A150">
        <v>147</v>
      </c>
      <c r="B150" s="29">
        <v>20110017726</v>
      </c>
      <c r="C150" s="29">
        <v>12</v>
      </c>
      <c r="D150" s="40">
        <v>17</v>
      </c>
      <c r="E150" s="29">
        <v>829</v>
      </c>
      <c r="F150" t="s">
        <v>321</v>
      </c>
      <c r="G150" s="30" t="s">
        <v>26</v>
      </c>
      <c r="H150" s="30" t="s">
        <v>316</v>
      </c>
      <c r="I150" s="31">
        <v>24</v>
      </c>
      <c r="J150" s="31">
        <v>2</v>
      </c>
      <c r="K150" s="31">
        <v>1</v>
      </c>
      <c r="L150" s="31">
        <v>1</v>
      </c>
      <c r="M150" s="31">
        <v>1</v>
      </c>
      <c r="N150" s="31">
        <v>3</v>
      </c>
      <c r="O150" s="31">
        <v>1</v>
      </c>
      <c r="V150" s="31">
        <v>108</v>
      </c>
      <c r="W150" s="31">
        <v>2</v>
      </c>
      <c r="X150" s="31">
        <v>4</v>
      </c>
      <c r="Z150" s="31">
        <f t="shared" si="4"/>
        <v>4</v>
      </c>
      <c r="AA150" s="31">
        <f>VLOOKUP(Z150,[3]base!$Q$3:$Z$27,HLOOKUP(VLOOKUP($H150,[3]Film!$B$3:$V$29,21,FALSE),[3]base!$R$1:$Z$2,2,FALSE)+1,FALSE)</f>
        <v>9</v>
      </c>
    </row>
    <row r="151" spans="1:27" x14ac:dyDescent="0.2">
      <c r="A151">
        <v>149</v>
      </c>
      <c r="B151" s="33">
        <v>20130013561</v>
      </c>
      <c r="C151" s="29">
        <v>19</v>
      </c>
      <c r="D151" s="41">
        <v>10</v>
      </c>
      <c r="E151" s="33" t="s">
        <v>178</v>
      </c>
      <c r="F151" s="34" t="s">
        <v>322</v>
      </c>
      <c r="G151" s="34" t="s">
        <v>72</v>
      </c>
      <c r="H151" s="34" t="s">
        <v>316</v>
      </c>
      <c r="I151" s="29">
        <v>23</v>
      </c>
      <c r="J151" s="29">
        <v>3</v>
      </c>
      <c r="K151" s="29">
        <v>3</v>
      </c>
      <c r="L151" s="29">
        <v>3</v>
      </c>
      <c r="M151" s="29">
        <v>3</v>
      </c>
      <c r="N151" s="29">
        <v>9</v>
      </c>
      <c r="O151" s="29">
        <v>3</v>
      </c>
      <c r="P151" s="29"/>
      <c r="Q151" s="29"/>
      <c r="R151" s="29"/>
      <c r="S151" s="29"/>
      <c r="T151" s="29"/>
      <c r="U151" s="29"/>
      <c r="V151" s="29">
        <v>108</v>
      </c>
      <c r="W151" s="29">
        <v>5</v>
      </c>
      <c r="X151" s="29">
        <v>5</v>
      </c>
      <c r="Y151" s="32"/>
      <c r="Z151" s="31">
        <f t="shared" si="4"/>
        <v>5</v>
      </c>
      <c r="AA151" s="31">
        <f>VLOOKUP(Z151,[3]base!$Q$3:$Z$27,HLOOKUP(VLOOKUP($H151,[3]Film!$B$3:$V$29,21,FALSE),[3]base!$R$1:$Z$2,2,FALSE)+1,FALSE)</f>
        <v>8</v>
      </c>
    </row>
    <row r="152" spans="1:27" x14ac:dyDescent="0.2">
      <c r="A152">
        <v>148</v>
      </c>
      <c r="B152" s="29">
        <v>20140034549</v>
      </c>
      <c r="C152" s="29">
        <v>17</v>
      </c>
      <c r="D152" s="40">
        <v>11</v>
      </c>
      <c r="E152" s="29" t="s">
        <v>323</v>
      </c>
      <c r="F152" t="s">
        <v>324</v>
      </c>
      <c r="G152" s="30" t="s">
        <v>72</v>
      </c>
      <c r="H152" s="30" t="s">
        <v>316</v>
      </c>
      <c r="I152" s="31">
        <v>23</v>
      </c>
      <c r="J152" s="31">
        <v>2</v>
      </c>
      <c r="K152" s="29">
        <v>4</v>
      </c>
      <c r="L152" s="29">
        <v>4</v>
      </c>
      <c r="M152" s="29">
        <v>4</v>
      </c>
      <c r="N152" s="29">
        <v>12</v>
      </c>
      <c r="O152" s="29">
        <v>4</v>
      </c>
      <c r="P152" s="29"/>
      <c r="Q152" s="29"/>
      <c r="R152" s="29"/>
      <c r="S152" s="29"/>
      <c r="T152" s="29"/>
      <c r="U152" s="29"/>
      <c r="V152" s="29">
        <v>108</v>
      </c>
      <c r="W152" s="29">
        <v>7</v>
      </c>
      <c r="X152" s="29">
        <v>6</v>
      </c>
      <c r="Y152" s="32"/>
      <c r="Z152" s="31">
        <f t="shared" si="4"/>
        <v>6</v>
      </c>
      <c r="AA152" s="31">
        <f>VLOOKUP(Z152,[3]base!$Q$3:$Z$27,HLOOKUP(VLOOKUP($H152,[3]Film!$B$3:$V$29,21,FALSE),[3]base!$R$1:$Z$2,2,FALSE)+1,FALSE)</f>
        <v>7</v>
      </c>
    </row>
    <row r="153" spans="1:27" x14ac:dyDescent="0.2">
      <c r="A153">
        <v>155</v>
      </c>
      <c r="B153" s="29">
        <v>20210060408</v>
      </c>
      <c r="C153" s="29">
        <v>1</v>
      </c>
      <c r="D153" s="29">
        <v>54</v>
      </c>
      <c r="E153" s="29" t="s">
        <v>325</v>
      </c>
      <c r="F153" t="s">
        <v>326</v>
      </c>
      <c r="G153" s="30" t="s">
        <v>22</v>
      </c>
      <c r="H153" s="30" t="s">
        <v>316</v>
      </c>
      <c r="I153" s="31">
        <v>24</v>
      </c>
      <c r="J153" s="31">
        <v>6</v>
      </c>
      <c r="K153" s="31">
        <v>3</v>
      </c>
      <c r="L153" s="31">
        <v>3</v>
      </c>
      <c r="M153" s="31">
        <v>3</v>
      </c>
      <c r="N153" s="31">
        <v>9</v>
      </c>
      <c r="O153" s="31">
        <v>3</v>
      </c>
      <c r="V153" s="31">
        <v>108</v>
      </c>
      <c r="W153" s="31">
        <v>6</v>
      </c>
      <c r="X153" s="31">
        <v>7</v>
      </c>
      <c r="Z153" s="31">
        <f t="shared" si="4"/>
        <v>7</v>
      </c>
      <c r="AA153" s="31">
        <f>VLOOKUP(Z153,[3]base!$Q$3:$Z$27,HLOOKUP(VLOOKUP($H153,[3]Film!$B$3:$V$29,21,FALSE),[3]base!$R$1:$Z$2,2,FALSE)+1,FALSE)</f>
        <v>6</v>
      </c>
    </row>
    <row r="154" spans="1:27" x14ac:dyDescent="0.2">
      <c r="A154">
        <v>154</v>
      </c>
      <c r="B154" s="33">
        <v>20080005618</v>
      </c>
      <c r="C154" s="29">
        <v>3</v>
      </c>
      <c r="D154" s="45">
        <v>38</v>
      </c>
      <c r="E154" s="33" t="s">
        <v>327</v>
      </c>
      <c r="F154" s="34" t="s">
        <v>328</v>
      </c>
      <c r="G154" s="34" t="s">
        <v>72</v>
      </c>
      <c r="H154" s="34" t="s">
        <v>316</v>
      </c>
      <c r="I154" s="29">
        <v>24</v>
      </c>
      <c r="J154" s="29">
        <v>5</v>
      </c>
      <c r="K154" s="31">
        <v>4</v>
      </c>
      <c r="L154" s="31">
        <v>4</v>
      </c>
      <c r="M154" s="31">
        <v>6</v>
      </c>
      <c r="N154" s="31">
        <v>14</v>
      </c>
      <c r="O154" s="31">
        <v>4</v>
      </c>
      <c r="V154" s="31">
        <v>108</v>
      </c>
      <c r="W154" s="31">
        <v>8</v>
      </c>
      <c r="X154" s="31">
        <v>8</v>
      </c>
      <c r="Z154" s="31">
        <f t="shared" si="4"/>
        <v>8</v>
      </c>
      <c r="AA154" s="31">
        <f>VLOOKUP(Z154,[3]base!$Q$3:$Z$27,HLOOKUP(VLOOKUP($H154,[3]Film!$B$3:$V$29,21,FALSE),[3]base!$R$1:$Z$2,2,FALSE)+1,FALSE)</f>
        <v>5</v>
      </c>
    </row>
    <row r="155" spans="1:27" x14ac:dyDescent="0.2">
      <c r="A155">
        <v>156</v>
      </c>
      <c r="B155" s="29">
        <v>20190022332</v>
      </c>
      <c r="C155" s="29">
        <v>2</v>
      </c>
      <c r="D155" s="29">
        <v>25</v>
      </c>
      <c r="E155" s="29" t="s">
        <v>329</v>
      </c>
      <c r="F155" t="s">
        <v>330</v>
      </c>
      <c r="G155" s="30" t="s">
        <v>26</v>
      </c>
      <c r="H155" s="30" t="s">
        <v>316</v>
      </c>
      <c r="I155" s="31">
        <v>23</v>
      </c>
      <c r="J155" s="31">
        <v>6</v>
      </c>
      <c r="K155" s="29">
        <v>5</v>
      </c>
      <c r="L155" s="29">
        <v>5</v>
      </c>
      <c r="M155" s="29">
        <v>5</v>
      </c>
      <c r="N155" s="29">
        <v>15</v>
      </c>
      <c r="O155" s="29">
        <v>5</v>
      </c>
      <c r="P155" s="29"/>
      <c r="Q155" s="29"/>
      <c r="R155" s="29"/>
      <c r="S155" s="29"/>
      <c r="T155" s="29"/>
      <c r="U155" s="29"/>
      <c r="V155" s="29"/>
      <c r="W155" s="29"/>
      <c r="X155" s="29"/>
      <c r="Y155" s="32"/>
      <c r="Z155" s="31" t="str">
        <f t="shared" si="4"/>
        <v>M 5</v>
      </c>
      <c r="AA155" s="31">
        <f>VLOOKUP(Z155,[3]base!$Q$3:$Z$27,HLOOKUP(VLOOKUP($H155,[3]Film!$B$3:$V$29,21,FALSE),[3]base!$R$1:$Z$2,2,FALSE)+1,FALSE)</f>
        <v>4</v>
      </c>
    </row>
    <row r="156" spans="1:27" x14ac:dyDescent="0.2">
      <c r="A156">
        <v>151</v>
      </c>
      <c r="B156" s="29">
        <v>20160008654</v>
      </c>
      <c r="C156" s="29">
        <v>24</v>
      </c>
      <c r="D156" s="40">
        <v>6</v>
      </c>
      <c r="E156" s="29" t="s">
        <v>331</v>
      </c>
      <c r="F156" t="s">
        <v>332</v>
      </c>
      <c r="G156" s="30" t="s">
        <v>72</v>
      </c>
      <c r="H156" s="30" t="s">
        <v>316</v>
      </c>
      <c r="I156" s="31">
        <v>24</v>
      </c>
      <c r="J156" s="31">
        <v>4</v>
      </c>
      <c r="K156" s="31">
        <v>5</v>
      </c>
      <c r="L156" s="31">
        <v>5</v>
      </c>
      <c r="M156" s="31">
        <v>5</v>
      </c>
      <c r="N156" s="31">
        <v>15</v>
      </c>
      <c r="O156" s="31">
        <v>5</v>
      </c>
      <c r="Z156" s="31" t="str">
        <f t="shared" si="4"/>
        <v>M 5</v>
      </c>
      <c r="AA156" s="31">
        <f>VLOOKUP(Z156,[3]base!$Q$3:$Z$27,HLOOKUP(VLOOKUP($H156,[3]Film!$B$3:$V$29,21,FALSE),[3]base!$R$1:$Z$2,2,FALSE)+1,FALSE)</f>
        <v>4</v>
      </c>
    </row>
    <row r="157" spans="1:27" x14ac:dyDescent="0.2">
      <c r="A157">
        <v>150</v>
      </c>
      <c r="B157" s="29">
        <v>20080011443</v>
      </c>
      <c r="C157" s="29">
        <v>23</v>
      </c>
      <c r="D157" s="40">
        <v>6</v>
      </c>
      <c r="E157" s="29" t="s">
        <v>333</v>
      </c>
      <c r="F157" t="s">
        <v>334</v>
      </c>
      <c r="G157" s="30" t="s">
        <v>35</v>
      </c>
      <c r="H157" s="30" t="s">
        <v>316</v>
      </c>
      <c r="I157" s="31">
        <v>24</v>
      </c>
      <c r="J157" s="31">
        <v>3</v>
      </c>
      <c r="K157" s="29">
        <v>6</v>
      </c>
      <c r="L157" s="29">
        <v>6</v>
      </c>
      <c r="M157" s="29">
        <v>4</v>
      </c>
      <c r="N157" s="29">
        <v>16</v>
      </c>
      <c r="O157" s="29">
        <v>6</v>
      </c>
      <c r="P157" s="29"/>
      <c r="Q157" s="29"/>
      <c r="R157" s="29"/>
      <c r="S157" s="29"/>
      <c r="T157" s="29"/>
      <c r="U157" s="29"/>
      <c r="V157" s="29"/>
      <c r="W157" s="29"/>
      <c r="X157" s="29"/>
      <c r="Y157" s="32"/>
      <c r="Z157" s="31" t="str">
        <f t="shared" si="4"/>
        <v>M 6</v>
      </c>
      <c r="AA157" s="31">
        <f>VLOOKUP(Z157,[3]base!$Q$3:$Z$27,HLOOKUP(VLOOKUP($H157,[3]Film!$B$3:$V$29,21,FALSE),[3]base!$R$1:$Z$2,2,FALSE)+1,FALSE)</f>
        <v>3</v>
      </c>
    </row>
    <row r="158" spans="1:27" x14ac:dyDescent="0.2">
      <c r="A158">
        <v>152</v>
      </c>
      <c r="B158" s="29">
        <v>20200029551</v>
      </c>
      <c r="C158" s="29">
        <v>25</v>
      </c>
      <c r="D158" s="40">
        <v>6</v>
      </c>
      <c r="E158" s="29" t="s">
        <v>335</v>
      </c>
      <c r="F158" t="s">
        <v>336</v>
      </c>
      <c r="G158" s="30" t="s">
        <v>22</v>
      </c>
      <c r="H158" s="30" t="s">
        <v>316</v>
      </c>
      <c r="I158" s="31">
        <v>23</v>
      </c>
      <c r="J158" s="31">
        <v>4</v>
      </c>
      <c r="K158" s="31" t="s">
        <v>143</v>
      </c>
      <c r="L158" s="31" t="s">
        <v>143</v>
      </c>
      <c r="M158" s="31" t="s">
        <v>143</v>
      </c>
      <c r="N158" s="31">
        <v>24</v>
      </c>
      <c r="O158" s="31" t="s">
        <v>144</v>
      </c>
      <c r="Z158" s="31" t="str">
        <f t="shared" si="4"/>
        <v>Abs</v>
      </c>
      <c r="AA158" s="31">
        <f>VLOOKUP(Z158,[3]base!$Q$3:$Z$27,HLOOKUP(VLOOKUP($H158,[3]Film!$B$3:$V$29,21,FALSE),[3]base!$R$1:$Z$2,2,FALSE)+1,FALSE)</f>
        <v>0</v>
      </c>
    </row>
    <row r="159" spans="1:27" x14ac:dyDescent="0.2">
      <c r="B159" s="33"/>
      <c r="D159" s="33"/>
      <c r="E159" s="33"/>
      <c r="F159" s="34"/>
      <c r="G159" s="34"/>
      <c r="H159" s="34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32"/>
      <c r="Z159" s="29"/>
      <c r="AA159" s="29"/>
    </row>
    <row r="160" spans="1:27" x14ac:dyDescent="0.2">
      <c r="B160" s="33"/>
      <c r="D160" s="33"/>
      <c r="E160" s="33"/>
      <c r="F160" s="34"/>
      <c r="G160" s="34"/>
      <c r="H160" s="34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32"/>
      <c r="Z160" s="29"/>
      <c r="AA160" s="29"/>
    </row>
    <row r="161" spans="2:27" x14ac:dyDescent="0.2">
      <c r="B161" s="33"/>
      <c r="D161" s="33"/>
      <c r="E161" s="33"/>
      <c r="F161" s="34"/>
      <c r="G161" s="34"/>
      <c r="H161" s="34"/>
      <c r="I161" s="29"/>
      <c r="J161" s="29"/>
    </row>
    <row r="163" spans="2:27" x14ac:dyDescent="0.2">
      <c r="B163" s="33"/>
      <c r="D163" s="33"/>
      <c r="E163" s="33"/>
      <c r="F163" s="34"/>
      <c r="G163" s="34"/>
      <c r="H163" s="34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32"/>
      <c r="Z163" s="29"/>
      <c r="AA163" s="29"/>
    </row>
    <row r="164" spans="2:27" x14ac:dyDescent="0.2"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32"/>
      <c r="Z164" s="29"/>
      <c r="AA164" s="29"/>
    </row>
    <row r="166" spans="2:27" x14ac:dyDescent="0.2"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32"/>
      <c r="Z166" s="29"/>
      <c r="AA166" s="29"/>
    </row>
    <row r="167" spans="2:27" x14ac:dyDescent="0.2"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32"/>
      <c r="Z167" s="29"/>
      <c r="AA167" s="29"/>
    </row>
    <row r="168" spans="2:27" x14ac:dyDescent="0.2">
      <c r="B168" s="33"/>
      <c r="D168" s="33"/>
      <c r="E168" s="33"/>
      <c r="F168" s="34"/>
      <c r="G168" s="34"/>
      <c r="H168" s="34"/>
      <c r="I168" s="29"/>
      <c r="J168" s="29"/>
    </row>
    <row r="169" spans="2:27" x14ac:dyDescent="0.2">
      <c r="B169" s="33"/>
      <c r="D169" s="33"/>
      <c r="F169" s="34"/>
      <c r="G169" s="34"/>
      <c r="H169" s="34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32"/>
      <c r="Z169" s="29"/>
      <c r="AA169" s="29"/>
    </row>
    <row r="170" spans="2:27" x14ac:dyDescent="0.2">
      <c r="B170" s="33"/>
      <c r="D170" s="33"/>
      <c r="E170" s="33"/>
      <c r="F170" s="34"/>
      <c r="G170" s="34"/>
      <c r="H170" s="34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32"/>
      <c r="Z170" s="29"/>
      <c r="AA170" s="29"/>
    </row>
    <row r="171" spans="2:27" x14ac:dyDescent="0.2"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32"/>
      <c r="Z171" s="29"/>
      <c r="AA171" s="29"/>
    </row>
    <row r="172" spans="2:27" x14ac:dyDescent="0.2">
      <c r="B172" s="33"/>
      <c r="D172" s="33"/>
      <c r="E172" s="33"/>
      <c r="F172" s="34"/>
      <c r="G172" s="34"/>
      <c r="H172" s="34"/>
      <c r="I172" s="29"/>
      <c r="J172" s="29"/>
    </row>
    <row r="173" spans="2:27" x14ac:dyDescent="0.2">
      <c r="B173" s="33"/>
      <c r="D173" s="33"/>
      <c r="E173" s="33"/>
      <c r="F173" s="34"/>
      <c r="G173" s="34"/>
      <c r="H173" s="34"/>
      <c r="I173" s="29"/>
      <c r="J173" s="29"/>
    </row>
    <row r="175" spans="2:27" x14ac:dyDescent="0.2">
      <c r="B175" s="33"/>
      <c r="D175" s="33"/>
      <c r="E175" s="33"/>
      <c r="F175" s="34"/>
      <c r="G175" s="34"/>
      <c r="H175" s="34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32"/>
      <c r="Z175" s="29"/>
      <c r="AA175" s="29"/>
    </row>
    <row r="176" spans="2:27" x14ac:dyDescent="0.2">
      <c r="B176" s="33"/>
      <c r="D176" s="33"/>
      <c r="E176" s="33"/>
      <c r="F176" s="34"/>
      <c r="G176" s="34"/>
      <c r="H176" s="34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32"/>
      <c r="Z176" s="29"/>
      <c r="AA176" s="29"/>
    </row>
    <row r="178" spans="2:27" x14ac:dyDescent="0.2">
      <c r="B178" s="33"/>
      <c r="D178" s="33"/>
      <c r="E178" s="33"/>
      <c r="F178" s="34"/>
      <c r="G178" s="34"/>
      <c r="H178" s="34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32"/>
      <c r="Z178" s="29"/>
      <c r="AA178" s="29"/>
    </row>
    <row r="179" spans="2:27" x14ac:dyDescent="0.2">
      <c r="B179" s="33"/>
      <c r="D179" s="33"/>
      <c r="E179" s="33"/>
      <c r="F179" s="34"/>
      <c r="G179" s="34"/>
      <c r="H179" s="34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32"/>
      <c r="Z179" s="29"/>
      <c r="AA179" s="29"/>
    </row>
    <row r="180" spans="2:27" x14ac:dyDescent="0.2">
      <c r="B180" s="33"/>
      <c r="D180" s="33"/>
      <c r="E180" s="33"/>
      <c r="F180" s="34"/>
      <c r="G180" s="34"/>
      <c r="H180" s="34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32"/>
      <c r="Z180" s="29"/>
      <c r="AA180" s="29"/>
    </row>
    <row r="181" spans="2:27" x14ac:dyDescent="0.2">
      <c r="B181" s="33"/>
      <c r="D181" s="33"/>
      <c r="E181" s="33"/>
      <c r="F181" s="34"/>
      <c r="G181" s="34"/>
      <c r="H181" s="34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32"/>
      <c r="Z181" s="29"/>
      <c r="AA181" s="29"/>
    </row>
    <row r="182" spans="2:27" x14ac:dyDescent="0.2"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32"/>
      <c r="Z182" s="29"/>
      <c r="AA182" s="29"/>
    </row>
    <row r="183" spans="2:27" x14ac:dyDescent="0.2"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32"/>
      <c r="Z183" s="29"/>
      <c r="AA183" s="29"/>
    </row>
    <row r="184" spans="2:27" x14ac:dyDescent="0.2">
      <c r="B184" s="33"/>
      <c r="D184" s="33"/>
      <c r="E184" s="33"/>
      <c r="F184" s="34"/>
      <c r="G184" s="34"/>
      <c r="H184" s="34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32"/>
      <c r="Z184" s="29"/>
      <c r="AA184" s="29"/>
    </row>
    <row r="185" spans="2:27" x14ac:dyDescent="0.2">
      <c r="B185" s="33"/>
      <c r="D185" s="33"/>
      <c r="E185" s="33"/>
      <c r="F185" s="34"/>
      <c r="G185" s="34"/>
      <c r="H185" s="34"/>
      <c r="I185" s="29"/>
      <c r="J185" s="29"/>
    </row>
    <row r="186" spans="2:27" x14ac:dyDescent="0.2">
      <c r="B186" s="33"/>
      <c r="D186" s="33"/>
      <c r="E186" s="33"/>
      <c r="F186" s="34"/>
      <c r="G186" s="34"/>
      <c r="H186" s="34"/>
      <c r="I186" s="29"/>
      <c r="J186" s="29"/>
    </row>
    <row r="191" spans="2:27" x14ac:dyDescent="0.2"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32"/>
      <c r="Z191" s="29"/>
      <c r="AA191" s="29"/>
    </row>
    <row r="192" spans="2:27" x14ac:dyDescent="0.2">
      <c r="B192" s="33"/>
      <c r="D192" s="33"/>
      <c r="E192" s="33"/>
      <c r="F192" s="34"/>
      <c r="G192" s="34"/>
      <c r="H192" s="34"/>
      <c r="I192" s="29"/>
      <c r="J192" s="29"/>
    </row>
    <row r="193" spans="2:27" x14ac:dyDescent="0.2">
      <c r="B193" s="33"/>
      <c r="D193" s="33"/>
      <c r="E193" s="33"/>
      <c r="F193" s="34"/>
      <c r="G193" s="34"/>
      <c r="H193" s="34"/>
      <c r="I193" s="29"/>
      <c r="J193" s="29"/>
    </row>
    <row r="194" spans="2:27" x14ac:dyDescent="0.2"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32"/>
      <c r="Z194" s="29"/>
      <c r="AA194" s="29"/>
    </row>
    <row r="196" spans="2:27" x14ac:dyDescent="0.2">
      <c r="B196" s="33"/>
      <c r="D196" s="33"/>
      <c r="E196" s="33"/>
      <c r="F196" s="34"/>
      <c r="G196" s="34"/>
      <c r="H196" s="34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32"/>
      <c r="Z196" s="29"/>
      <c r="AA196" s="29"/>
    </row>
    <row r="197" spans="2:27" x14ac:dyDescent="0.2">
      <c r="B197" s="33"/>
      <c r="D197" s="33"/>
      <c r="E197" s="33"/>
      <c r="F197" s="34"/>
      <c r="G197" s="34"/>
      <c r="H197" s="34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32"/>
      <c r="Z197" s="29"/>
      <c r="AA197" s="29"/>
    </row>
    <row r="199" spans="2:27" x14ac:dyDescent="0.2"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32"/>
      <c r="Z199" s="29"/>
      <c r="AA199" s="29"/>
    </row>
    <row r="200" spans="2:27" x14ac:dyDescent="0.2">
      <c r="B200" s="33"/>
      <c r="D200" s="33"/>
      <c r="E200" s="33"/>
      <c r="F200" s="34"/>
      <c r="G200" s="34"/>
      <c r="H200" s="34"/>
      <c r="I200" s="29"/>
      <c r="J200" s="29"/>
    </row>
    <row r="201" spans="2:27" x14ac:dyDescent="0.2"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32"/>
      <c r="Z201" s="29"/>
      <c r="AA201" s="29"/>
    </row>
    <row r="202" spans="2:27" x14ac:dyDescent="0.2"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32"/>
      <c r="Z202" s="29"/>
      <c r="AA202" s="29"/>
    </row>
    <row r="203" spans="2:27" x14ac:dyDescent="0.2">
      <c r="B203" s="33"/>
      <c r="F203" s="34"/>
      <c r="G203" s="34"/>
      <c r="H203" s="39"/>
      <c r="I203" s="29"/>
      <c r="J203" s="29"/>
    </row>
    <row r="205" spans="2:27" x14ac:dyDescent="0.2">
      <c r="B205" s="33"/>
      <c r="D205" s="33"/>
      <c r="E205" s="33"/>
      <c r="F205" s="34"/>
      <c r="G205" s="34"/>
      <c r="H205" s="34"/>
      <c r="I205" s="29"/>
      <c r="J205" s="29"/>
    </row>
    <row r="207" spans="2:27" x14ac:dyDescent="0.2">
      <c r="B207" s="33"/>
      <c r="D207" s="33"/>
      <c r="E207" s="33"/>
      <c r="F207" s="34"/>
      <c r="G207" s="34"/>
      <c r="H207" s="34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32"/>
      <c r="Z207" s="29"/>
      <c r="AA207" s="29"/>
    </row>
    <row r="210" spans="2:27" x14ac:dyDescent="0.2">
      <c r="B210" s="33"/>
      <c r="D210" s="33"/>
      <c r="E210" s="33"/>
      <c r="F210" s="34"/>
      <c r="G210" s="34"/>
      <c r="H210" s="34"/>
      <c r="I210" s="29"/>
      <c r="J210" s="29"/>
    </row>
    <row r="213" spans="2:27" x14ac:dyDescent="0.2"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32"/>
      <c r="Z213" s="29"/>
      <c r="AA213" s="29"/>
    </row>
    <row r="214" spans="2:27" x14ac:dyDescent="0.2">
      <c r="B214" s="33"/>
      <c r="D214" s="33"/>
      <c r="E214" s="33"/>
      <c r="F214" s="34"/>
      <c r="G214" s="34"/>
      <c r="H214" s="34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32"/>
      <c r="Z214" s="29"/>
      <c r="AA214" s="29"/>
    </row>
    <row r="222" spans="2:27" x14ac:dyDescent="0.2"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32"/>
      <c r="Z222" s="29"/>
      <c r="AA222" s="29"/>
    </row>
    <row r="223" spans="2:27" x14ac:dyDescent="0.2"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32"/>
      <c r="Z223" s="29"/>
      <c r="AA223" s="29"/>
    </row>
    <row r="224" spans="2:27" x14ac:dyDescent="0.2">
      <c r="B224" s="33"/>
      <c r="D224" s="33"/>
      <c r="E224" s="33"/>
      <c r="F224" s="34"/>
      <c r="G224" s="34"/>
      <c r="H224" s="34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32"/>
      <c r="Z224" s="29"/>
      <c r="AA224" s="29"/>
    </row>
    <row r="225" spans="2:27" x14ac:dyDescent="0.2">
      <c r="B225" s="33"/>
      <c r="D225" s="33"/>
      <c r="E225" s="33"/>
      <c r="F225" s="34"/>
      <c r="G225" s="34"/>
      <c r="H225" s="34"/>
      <c r="I225" s="29"/>
      <c r="J225" s="29"/>
    </row>
    <row r="226" spans="2:27" x14ac:dyDescent="0.2">
      <c r="B226" s="33"/>
      <c r="D226" s="33"/>
      <c r="E226" s="33"/>
      <c r="F226" s="34"/>
      <c r="G226" s="34"/>
      <c r="H226" s="34"/>
      <c r="I226" s="29"/>
      <c r="J226" s="29"/>
    </row>
    <row r="230" spans="2:27" x14ac:dyDescent="0.2">
      <c r="B230" s="33"/>
      <c r="D230" s="33"/>
      <c r="E230" s="33"/>
      <c r="F230" s="34"/>
      <c r="G230" s="34"/>
      <c r="H230" s="34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32"/>
      <c r="Z230" s="29"/>
      <c r="AA230" s="29"/>
    </row>
    <row r="231" spans="2:27" x14ac:dyDescent="0.2">
      <c r="B231" s="33"/>
      <c r="D231" s="33"/>
      <c r="E231" s="33"/>
      <c r="F231" s="34"/>
      <c r="G231" s="34"/>
      <c r="H231" s="3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32"/>
      <c r="Z231" s="29"/>
      <c r="AA231" s="29"/>
    </row>
    <row r="232" spans="2:27" x14ac:dyDescent="0.2"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32"/>
      <c r="Z232" s="29"/>
      <c r="AA232" s="29"/>
    </row>
    <row r="233" spans="2:27" x14ac:dyDescent="0.2">
      <c r="B233" s="33"/>
      <c r="D233" s="33"/>
      <c r="E233" s="33"/>
      <c r="F233" s="34"/>
      <c r="G233" s="34"/>
      <c r="H233" s="34"/>
      <c r="I233" s="29"/>
      <c r="J233" s="29"/>
    </row>
    <row r="234" spans="2:27" x14ac:dyDescent="0.2">
      <c r="B234" s="33"/>
      <c r="D234" s="33"/>
      <c r="E234" s="33"/>
      <c r="F234" s="34"/>
      <c r="G234" s="34"/>
      <c r="H234" s="34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32"/>
      <c r="Z234" s="29"/>
      <c r="AA234" s="29"/>
    </row>
    <row r="235" spans="2:27" x14ac:dyDescent="0.2">
      <c r="B235" s="33"/>
      <c r="D235" s="33"/>
      <c r="E235" s="33"/>
      <c r="F235" s="34"/>
      <c r="G235" s="34"/>
      <c r="H235" s="34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32"/>
      <c r="Z235" s="29"/>
      <c r="AA235" s="29"/>
    </row>
    <row r="237" spans="2:27" x14ac:dyDescent="0.2"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32"/>
      <c r="Z237" s="29"/>
      <c r="AA237" s="29"/>
    </row>
    <row r="238" spans="2:27" x14ac:dyDescent="0.2">
      <c r="B238" s="33"/>
      <c r="D238" s="33"/>
      <c r="E238" s="33"/>
      <c r="F238" s="34"/>
      <c r="G238" s="34"/>
      <c r="H238" s="34"/>
      <c r="I238" s="29"/>
      <c r="J238" s="29"/>
    </row>
    <row r="239" spans="2:27" x14ac:dyDescent="0.2">
      <c r="B239" s="33"/>
      <c r="D239" s="33"/>
      <c r="E239" s="33"/>
      <c r="F239" s="34"/>
      <c r="G239" s="34"/>
      <c r="H239" s="34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32"/>
      <c r="Z239" s="29"/>
      <c r="AA239" s="29"/>
    </row>
    <row r="241" spans="2:27" x14ac:dyDescent="0.2">
      <c r="B241" s="33"/>
      <c r="D241" s="33"/>
      <c r="E241" s="33"/>
      <c r="F241" s="34"/>
      <c r="G241" s="34"/>
      <c r="H241" s="34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32"/>
      <c r="Z241" s="29"/>
      <c r="AA241" s="29"/>
    </row>
    <row r="246" spans="2:27" x14ac:dyDescent="0.2">
      <c r="B246" s="33"/>
      <c r="D246" s="33"/>
      <c r="E246" s="33"/>
      <c r="F246" s="34"/>
      <c r="G246" s="34"/>
      <c r="H246" s="34"/>
      <c r="I246" s="29"/>
      <c r="J246" s="29"/>
    </row>
    <row r="247" spans="2:27" x14ac:dyDescent="0.2"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32"/>
      <c r="Z247" s="29"/>
      <c r="AA247" s="29"/>
    </row>
    <row r="249" spans="2:27" x14ac:dyDescent="0.2">
      <c r="B249" s="33"/>
      <c r="D249" s="33"/>
      <c r="E249" s="33"/>
      <c r="F249" s="34"/>
      <c r="G249" s="34"/>
      <c r="H249" s="34"/>
      <c r="I249" s="29"/>
      <c r="J249" s="29"/>
    </row>
    <row r="250" spans="2:27" x14ac:dyDescent="0.2"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32"/>
      <c r="Z250" s="29"/>
      <c r="AA250" s="29"/>
    </row>
    <row r="252" spans="2:27" x14ac:dyDescent="0.2">
      <c r="B252" s="33"/>
      <c r="D252" s="33"/>
      <c r="E252" s="33"/>
      <c r="F252" s="34"/>
      <c r="G252" s="34"/>
      <c r="H252" s="34"/>
      <c r="I252" s="29"/>
      <c r="J252" s="29"/>
    </row>
    <row r="255" spans="2:27" x14ac:dyDescent="0.2">
      <c r="B255" s="33"/>
      <c r="D255" s="33"/>
      <c r="E255" s="33"/>
      <c r="F255" s="34"/>
      <c r="G255" s="34"/>
      <c r="H255" s="34"/>
      <c r="I255" s="29"/>
      <c r="J255" s="29"/>
    </row>
    <row r="256" spans="2:27" x14ac:dyDescent="0.2"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32"/>
      <c r="Z256" s="29"/>
      <c r="AA256" s="29"/>
    </row>
    <row r="257" spans="2:27" x14ac:dyDescent="0.2"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32"/>
      <c r="Z257" s="29"/>
      <c r="AA257" s="29"/>
    </row>
    <row r="259" spans="2:27" x14ac:dyDescent="0.2">
      <c r="B259" s="33"/>
      <c r="D259" s="33"/>
      <c r="E259" s="33"/>
      <c r="F259" s="34"/>
      <c r="G259" s="34"/>
      <c r="H259" s="34"/>
      <c r="I259" s="29"/>
      <c r="J259" s="29"/>
    </row>
    <row r="260" spans="2:27" x14ac:dyDescent="0.2"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32"/>
      <c r="Z260" s="29"/>
      <c r="AA260" s="29"/>
    </row>
    <row r="265" spans="2:27" x14ac:dyDescent="0.2">
      <c r="B265" s="33"/>
      <c r="D265" s="33"/>
      <c r="E265" s="33"/>
      <c r="F265" s="34"/>
      <c r="G265" s="34"/>
      <c r="H265" s="34"/>
      <c r="I265" s="29"/>
      <c r="J265" s="29"/>
    </row>
    <row r="266" spans="2:27" x14ac:dyDescent="0.2"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32"/>
      <c r="Z266" s="29"/>
      <c r="AA266" s="29"/>
    </row>
    <row r="267" spans="2:27" x14ac:dyDescent="0.2">
      <c r="B267" s="33"/>
      <c r="D267" s="33"/>
      <c r="E267" s="33"/>
      <c r="F267" s="34"/>
      <c r="G267" s="34"/>
      <c r="H267" s="34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32"/>
      <c r="Z267" s="29"/>
      <c r="AA267" s="29"/>
    </row>
    <row r="268" spans="2:27" x14ac:dyDescent="0.2"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32"/>
      <c r="Z268" s="29"/>
      <c r="AA268" s="29"/>
    </row>
    <row r="269" spans="2:27" x14ac:dyDescent="0.2">
      <c r="B269" s="33"/>
      <c r="D269" s="33"/>
      <c r="E269" s="33"/>
      <c r="F269" s="34"/>
      <c r="G269" s="34"/>
      <c r="H269" s="34"/>
      <c r="I269" s="29"/>
      <c r="J269" s="29"/>
    </row>
  </sheetData>
  <autoFilter ref="A1:AA269" xr:uid="{00000000-0001-0000-0000-000000000000}">
    <sortState xmlns:xlrd2="http://schemas.microsoft.com/office/spreadsheetml/2017/richdata2" ref="A2:AA269">
      <sortCondition ref="H1:H269"/>
    </sortState>
  </autoFilter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30AD1-DC67-42CB-9C3E-7F20235DD734}">
  <sheetPr codeName="Feuil5">
    <tabColor rgb="FF92D050"/>
    <pageSetUpPr fitToPage="1"/>
  </sheetPr>
  <dimension ref="A1:E148"/>
  <sheetViews>
    <sheetView zoomScaleNormal="100" workbookViewId="0">
      <pane xSplit="5" ySplit="1" topLeftCell="F2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baseColWidth="10" defaultColWidth="11.5" defaultRowHeight="15" x14ac:dyDescent="0.2"/>
  <cols>
    <col min="1" max="1" width="6.1640625" customWidth="1"/>
    <col min="2" max="2" width="5.83203125" style="29" customWidth="1"/>
    <col min="3" max="3" width="23.83203125" customWidth="1"/>
    <col min="4" max="4" width="15.83203125" style="30" customWidth="1"/>
    <col min="5" max="5" width="18.33203125" style="30" customWidth="1"/>
  </cols>
  <sheetData>
    <row r="1" spans="1:5" x14ac:dyDescent="0.2">
      <c r="A1" s="15" t="s">
        <v>18</v>
      </c>
      <c r="B1" s="2" t="s">
        <v>4</v>
      </c>
      <c r="C1" s="1" t="s">
        <v>5</v>
      </c>
      <c r="D1" s="4" t="s">
        <v>6</v>
      </c>
      <c r="E1" s="4" t="s">
        <v>7</v>
      </c>
    </row>
    <row r="2" spans="1:5" s="17" customFormat="1" ht="20.5" customHeight="1" x14ac:dyDescent="0.2">
      <c r="A2" s="22">
        <v>1</v>
      </c>
      <c r="B2" s="18" t="s">
        <v>20</v>
      </c>
      <c r="C2" s="21" t="s">
        <v>21</v>
      </c>
      <c r="D2" s="21" t="s">
        <v>22</v>
      </c>
      <c r="E2" s="21" t="s">
        <v>337</v>
      </c>
    </row>
    <row r="3" spans="1:5" x14ac:dyDescent="0.2">
      <c r="A3" s="31">
        <v>2</v>
      </c>
      <c r="B3" s="29" t="s">
        <v>24</v>
      </c>
      <c r="C3" t="s">
        <v>25</v>
      </c>
      <c r="D3" s="30" t="s">
        <v>26</v>
      </c>
      <c r="E3" s="34" t="s">
        <v>337</v>
      </c>
    </row>
    <row r="4" spans="1:5" s="26" customFormat="1" x14ac:dyDescent="0.2">
      <c r="A4" s="31">
        <v>3</v>
      </c>
      <c r="B4" s="29" t="s">
        <v>27</v>
      </c>
      <c r="C4" t="s">
        <v>28</v>
      </c>
      <c r="D4" s="30" t="s">
        <v>26</v>
      </c>
      <c r="E4" s="34" t="s">
        <v>337</v>
      </c>
    </row>
    <row r="5" spans="1:5" s="25" customFormat="1" ht="20.5" customHeight="1" x14ac:dyDescent="0.2">
      <c r="A5" s="36">
        <v>1</v>
      </c>
      <c r="B5" s="35" t="s">
        <v>29</v>
      </c>
      <c r="C5" s="37" t="s">
        <v>30</v>
      </c>
      <c r="D5" s="37" t="s">
        <v>26</v>
      </c>
      <c r="E5" s="37" t="s">
        <v>338</v>
      </c>
    </row>
    <row r="6" spans="1:5" x14ac:dyDescent="0.2">
      <c r="A6" s="27">
        <v>2</v>
      </c>
      <c r="B6" s="27" t="s">
        <v>31</v>
      </c>
      <c r="C6" s="26" t="s">
        <v>32</v>
      </c>
      <c r="D6" s="28" t="s">
        <v>22</v>
      </c>
      <c r="E6" s="28" t="s">
        <v>338</v>
      </c>
    </row>
    <row r="7" spans="1:5" s="17" customFormat="1" ht="20.5" customHeight="1" x14ac:dyDescent="0.2">
      <c r="A7" s="22">
        <v>1</v>
      </c>
      <c r="B7" s="18" t="s">
        <v>45</v>
      </c>
      <c r="C7" s="21" t="s">
        <v>46</v>
      </c>
      <c r="D7" s="21" t="s">
        <v>22</v>
      </c>
      <c r="E7" s="21" t="s">
        <v>339</v>
      </c>
    </row>
    <row r="8" spans="1:5" x14ac:dyDescent="0.2">
      <c r="A8" s="31">
        <v>2</v>
      </c>
      <c r="B8" s="33" t="s">
        <v>48</v>
      </c>
      <c r="C8" s="34" t="s">
        <v>49</v>
      </c>
      <c r="D8" s="34" t="s">
        <v>22</v>
      </c>
      <c r="E8" s="30" t="s">
        <v>339</v>
      </c>
    </row>
    <row r="9" spans="1:5" x14ac:dyDescent="0.2">
      <c r="A9" s="31">
        <v>3</v>
      </c>
      <c r="B9" s="29" t="s">
        <v>52</v>
      </c>
      <c r="C9" t="s">
        <v>53</v>
      </c>
      <c r="D9" s="30" t="s">
        <v>35</v>
      </c>
      <c r="E9" s="30" t="s">
        <v>339</v>
      </c>
    </row>
    <row r="10" spans="1:5" s="25" customFormat="1" ht="20.5" customHeight="1" x14ac:dyDescent="0.2">
      <c r="A10" s="36">
        <v>1</v>
      </c>
      <c r="B10" s="35" t="s">
        <v>50</v>
      </c>
      <c r="C10" s="37" t="s">
        <v>51</v>
      </c>
      <c r="D10" s="37" t="s">
        <v>22</v>
      </c>
      <c r="E10" s="37" t="s">
        <v>340</v>
      </c>
    </row>
    <row r="11" spans="1:5" x14ac:dyDescent="0.2">
      <c r="A11" s="27">
        <v>2</v>
      </c>
      <c r="B11" s="27" t="s">
        <v>56</v>
      </c>
      <c r="C11" s="26" t="s">
        <v>57</v>
      </c>
      <c r="D11" s="28" t="s">
        <v>26</v>
      </c>
      <c r="E11" s="44" t="s">
        <v>340</v>
      </c>
    </row>
    <row r="12" spans="1:5" s="17" customFormat="1" ht="20.5" customHeight="1" x14ac:dyDescent="0.2">
      <c r="A12" s="22">
        <v>1</v>
      </c>
      <c r="B12" s="18" t="s">
        <v>94</v>
      </c>
      <c r="C12" s="21" t="s">
        <v>95</v>
      </c>
      <c r="D12" s="21" t="s">
        <v>26</v>
      </c>
      <c r="E12" s="21" t="s">
        <v>341</v>
      </c>
    </row>
    <row r="13" spans="1:5" x14ac:dyDescent="0.2">
      <c r="A13" s="31">
        <v>2</v>
      </c>
      <c r="B13" s="33" t="s">
        <v>101</v>
      </c>
      <c r="C13" s="34" t="s">
        <v>102</v>
      </c>
      <c r="D13" s="34" t="s">
        <v>72</v>
      </c>
      <c r="E13" s="34" t="s">
        <v>341</v>
      </c>
    </row>
    <row r="14" spans="1:5" x14ac:dyDescent="0.2">
      <c r="A14" s="31">
        <v>3</v>
      </c>
      <c r="B14" s="29" t="s">
        <v>103</v>
      </c>
      <c r="C14" t="s">
        <v>104</v>
      </c>
      <c r="D14" s="30" t="s">
        <v>26</v>
      </c>
      <c r="E14" s="34" t="s">
        <v>341</v>
      </c>
    </row>
    <row r="15" spans="1:5" s="25" customFormat="1" ht="20.5" customHeight="1" x14ac:dyDescent="0.2">
      <c r="A15" s="36">
        <v>1</v>
      </c>
      <c r="B15" s="35" t="s">
        <v>97</v>
      </c>
      <c r="C15" s="37" t="s">
        <v>98</v>
      </c>
      <c r="D15" s="37" t="s">
        <v>22</v>
      </c>
      <c r="E15" s="37" t="s">
        <v>342</v>
      </c>
    </row>
    <row r="16" spans="1:5" x14ac:dyDescent="0.2">
      <c r="A16" s="27">
        <v>2</v>
      </c>
      <c r="B16" s="27" t="s">
        <v>99</v>
      </c>
      <c r="C16" s="26" t="s">
        <v>100</v>
      </c>
      <c r="D16" s="28" t="s">
        <v>26</v>
      </c>
      <c r="E16" s="44" t="s">
        <v>342</v>
      </c>
    </row>
    <row r="17" spans="1:5" x14ac:dyDescent="0.2">
      <c r="A17" s="27">
        <v>3</v>
      </c>
      <c r="B17" s="27" t="s">
        <v>115</v>
      </c>
      <c r="C17" s="26" t="s">
        <v>116</v>
      </c>
      <c r="D17" s="28" t="s">
        <v>22</v>
      </c>
      <c r="E17" s="44" t="s">
        <v>342</v>
      </c>
    </row>
    <row r="18" spans="1:5" s="17" customFormat="1" ht="20.5" customHeight="1" x14ac:dyDescent="0.2">
      <c r="A18" s="22">
        <v>1</v>
      </c>
      <c r="B18" s="18" t="s">
        <v>149</v>
      </c>
      <c r="C18" s="21" t="s">
        <v>150</v>
      </c>
      <c r="D18" s="21" t="s">
        <v>22</v>
      </c>
      <c r="E18" s="21" t="s">
        <v>151</v>
      </c>
    </row>
    <row r="19" spans="1:5" x14ac:dyDescent="0.2">
      <c r="A19" s="31">
        <v>2</v>
      </c>
      <c r="B19" s="29" t="s">
        <v>152</v>
      </c>
      <c r="C19" t="s">
        <v>153</v>
      </c>
      <c r="D19" s="30" t="s">
        <v>35</v>
      </c>
      <c r="E19" s="30" t="s">
        <v>151</v>
      </c>
    </row>
    <row r="20" spans="1:5" x14ac:dyDescent="0.2">
      <c r="A20" s="31">
        <v>3</v>
      </c>
      <c r="B20" s="29" t="s">
        <v>154</v>
      </c>
      <c r="C20" t="s">
        <v>155</v>
      </c>
      <c r="D20" s="30" t="s">
        <v>35</v>
      </c>
      <c r="E20" s="30" t="s">
        <v>151</v>
      </c>
    </row>
    <row r="21" spans="1:5" s="25" customFormat="1" ht="20.5" customHeight="1" x14ac:dyDescent="0.2">
      <c r="A21" s="36">
        <v>1</v>
      </c>
      <c r="B21" s="35" t="s">
        <v>207</v>
      </c>
      <c r="C21" s="37" t="s">
        <v>208</v>
      </c>
      <c r="D21" s="37" t="s">
        <v>35</v>
      </c>
      <c r="E21" s="37" t="s">
        <v>209</v>
      </c>
    </row>
    <row r="22" spans="1:5" s="26" customFormat="1" x14ac:dyDescent="0.2">
      <c r="A22" s="27">
        <v>2</v>
      </c>
      <c r="B22" s="27" t="s">
        <v>210</v>
      </c>
      <c r="C22" s="26" t="s">
        <v>211</v>
      </c>
      <c r="D22" s="28" t="s">
        <v>22</v>
      </c>
      <c r="E22" s="28" t="s">
        <v>209</v>
      </c>
    </row>
    <row r="23" spans="1:5" s="26" customFormat="1" x14ac:dyDescent="0.2">
      <c r="A23" s="27">
        <v>3</v>
      </c>
      <c r="B23" s="27" t="s">
        <v>212</v>
      </c>
      <c r="C23" s="26" t="s">
        <v>213</v>
      </c>
      <c r="D23" s="28" t="s">
        <v>26</v>
      </c>
      <c r="E23" s="28" t="s">
        <v>209</v>
      </c>
    </row>
    <row r="24" spans="1:5" s="17" customFormat="1" ht="20.5" customHeight="1" x14ac:dyDescent="0.2">
      <c r="A24" s="22">
        <v>1</v>
      </c>
      <c r="B24" s="18" t="s">
        <v>216</v>
      </c>
      <c r="C24" s="21" t="s">
        <v>217</v>
      </c>
      <c r="D24" s="21" t="s">
        <v>26</v>
      </c>
      <c r="E24" s="21" t="s">
        <v>343</v>
      </c>
    </row>
    <row r="25" spans="1:5" x14ac:dyDescent="0.2">
      <c r="A25" s="31">
        <v>2</v>
      </c>
      <c r="B25" s="29" t="s">
        <v>219</v>
      </c>
      <c r="C25" s="34" t="s">
        <v>220</v>
      </c>
      <c r="D25" s="34" t="s">
        <v>35</v>
      </c>
      <c r="E25" s="30" t="s">
        <v>343</v>
      </c>
    </row>
    <row r="26" spans="1:5" x14ac:dyDescent="0.2">
      <c r="A26" s="31">
        <v>3</v>
      </c>
      <c r="B26" s="33" t="s">
        <v>221</v>
      </c>
      <c r="C26" s="34" t="s">
        <v>222</v>
      </c>
      <c r="D26" s="34" t="s">
        <v>35</v>
      </c>
      <c r="E26" s="30" t="s">
        <v>343</v>
      </c>
    </row>
    <row r="27" spans="1:5" s="25" customFormat="1" ht="20.5" customHeight="1" x14ac:dyDescent="0.2">
      <c r="A27" s="36">
        <v>1</v>
      </c>
      <c r="B27" s="35" t="s">
        <v>226</v>
      </c>
      <c r="C27" s="37" t="s">
        <v>227</v>
      </c>
      <c r="D27" s="37" t="s">
        <v>22</v>
      </c>
      <c r="E27" s="37" t="s">
        <v>344</v>
      </c>
    </row>
    <row r="28" spans="1:5" x14ac:dyDescent="0.2">
      <c r="A28" s="27">
        <v>2</v>
      </c>
      <c r="B28" s="27">
        <v>833</v>
      </c>
      <c r="C28" s="26" t="s">
        <v>228</v>
      </c>
      <c r="D28" s="28" t="s">
        <v>22</v>
      </c>
      <c r="E28" s="28" t="s">
        <v>344</v>
      </c>
    </row>
    <row r="29" spans="1:5" s="17" customFormat="1" ht="20.5" customHeight="1" x14ac:dyDescent="0.2">
      <c r="A29" s="22">
        <v>1</v>
      </c>
      <c r="B29" s="18" t="s">
        <v>256</v>
      </c>
      <c r="C29" s="21" t="s">
        <v>257</v>
      </c>
      <c r="D29" s="21" t="s">
        <v>35</v>
      </c>
      <c r="E29" s="21" t="s">
        <v>258</v>
      </c>
    </row>
    <row r="30" spans="1:5" x14ac:dyDescent="0.2">
      <c r="A30" s="31">
        <v>2</v>
      </c>
      <c r="B30" s="33" t="s">
        <v>259</v>
      </c>
      <c r="C30" s="34" t="s">
        <v>260</v>
      </c>
      <c r="D30" s="34" t="s">
        <v>22</v>
      </c>
      <c r="E30" s="34" t="s">
        <v>258</v>
      </c>
    </row>
    <row r="31" spans="1:5" x14ac:dyDescent="0.2">
      <c r="A31" s="31">
        <v>3</v>
      </c>
      <c r="B31" s="29" t="s">
        <v>261</v>
      </c>
      <c r="C31" t="s">
        <v>262</v>
      </c>
      <c r="D31" s="30" t="s">
        <v>22</v>
      </c>
      <c r="E31" s="30" t="s">
        <v>258</v>
      </c>
    </row>
    <row r="32" spans="1:5" s="17" customFormat="1" ht="20.5" customHeight="1" x14ac:dyDescent="0.2">
      <c r="A32" s="22">
        <v>1</v>
      </c>
      <c r="B32" s="18" t="s">
        <v>283</v>
      </c>
      <c r="C32" s="21" t="s">
        <v>284</v>
      </c>
      <c r="D32" s="21" t="s">
        <v>22</v>
      </c>
      <c r="E32" s="21" t="s">
        <v>285</v>
      </c>
    </row>
    <row r="33" spans="1:5" x14ac:dyDescent="0.2">
      <c r="A33" s="31">
        <v>2</v>
      </c>
      <c r="B33" s="29" t="s">
        <v>286</v>
      </c>
      <c r="C33" t="s">
        <v>287</v>
      </c>
      <c r="D33" s="30" t="s">
        <v>26</v>
      </c>
      <c r="E33" s="30" t="s">
        <v>285</v>
      </c>
    </row>
    <row r="34" spans="1:5" x14ac:dyDescent="0.2">
      <c r="A34" s="31">
        <v>3</v>
      </c>
      <c r="B34" s="33" t="s">
        <v>288</v>
      </c>
      <c r="C34" s="34" t="s">
        <v>289</v>
      </c>
      <c r="D34" s="34" t="s">
        <v>72</v>
      </c>
      <c r="E34" s="34" t="s">
        <v>285</v>
      </c>
    </row>
    <row r="35" spans="1:5" s="17" customFormat="1" ht="20.5" customHeight="1" x14ac:dyDescent="0.2">
      <c r="A35" s="22">
        <v>1</v>
      </c>
      <c r="B35" s="18" t="s">
        <v>314</v>
      </c>
      <c r="C35" s="21" t="s">
        <v>315</v>
      </c>
      <c r="D35" s="21" t="s">
        <v>26</v>
      </c>
      <c r="E35" s="21" t="s">
        <v>316</v>
      </c>
    </row>
    <row r="36" spans="1:5" x14ac:dyDescent="0.2">
      <c r="A36" s="31">
        <v>2</v>
      </c>
      <c r="B36" s="33" t="s">
        <v>317</v>
      </c>
      <c r="C36" s="34" t="s">
        <v>318</v>
      </c>
      <c r="D36" s="34" t="s">
        <v>35</v>
      </c>
      <c r="E36" s="34" t="s">
        <v>316</v>
      </c>
    </row>
    <row r="37" spans="1:5" x14ac:dyDescent="0.2">
      <c r="A37" s="31">
        <v>3</v>
      </c>
      <c r="B37" s="33" t="s">
        <v>319</v>
      </c>
      <c r="C37" s="34" t="s">
        <v>320</v>
      </c>
      <c r="D37" s="34" t="s">
        <v>22</v>
      </c>
      <c r="E37" s="34" t="s">
        <v>316</v>
      </c>
    </row>
    <row r="38" spans="1:5" x14ac:dyDescent="0.2">
      <c r="A38" s="29"/>
      <c r="B38" s="33"/>
      <c r="C38" s="34"/>
      <c r="D38" s="34"/>
      <c r="E38" s="34"/>
    </row>
    <row r="39" spans="1:5" x14ac:dyDescent="0.2">
      <c r="A39" s="29"/>
      <c r="B39" s="33"/>
      <c r="C39" s="34"/>
      <c r="D39" s="34"/>
      <c r="E39" s="34"/>
    </row>
    <row r="40" spans="1:5" x14ac:dyDescent="0.2">
      <c r="B40" s="33"/>
      <c r="C40" s="34"/>
      <c r="D40" s="34"/>
      <c r="E40" s="34"/>
    </row>
    <row r="42" spans="1:5" x14ac:dyDescent="0.2">
      <c r="A42" s="29"/>
      <c r="B42" s="33"/>
      <c r="C42" s="34"/>
      <c r="D42" s="34"/>
      <c r="E42" s="34"/>
    </row>
    <row r="43" spans="1:5" x14ac:dyDescent="0.2">
      <c r="A43" s="29"/>
    </row>
    <row r="45" spans="1:5" x14ac:dyDescent="0.2">
      <c r="A45" s="29"/>
    </row>
    <row r="46" spans="1:5" x14ac:dyDescent="0.2">
      <c r="A46" s="29"/>
    </row>
    <row r="47" spans="1:5" x14ac:dyDescent="0.2">
      <c r="B47" s="33"/>
      <c r="C47" s="34"/>
      <c r="D47" s="34"/>
      <c r="E47" s="34"/>
    </row>
    <row r="48" spans="1:5" x14ac:dyDescent="0.2">
      <c r="A48" s="29"/>
      <c r="C48" s="34"/>
      <c r="D48" s="34"/>
      <c r="E48" s="34"/>
    </row>
    <row r="49" spans="1:5" x14ac:dyDescent="0.2">
      <c r="A49" s="29"/>
      <c r="B49" s="33"/>
      <c r="C49" s="34"/>
      <c r="D49" s="34"/>
      <c r="E49" s="34"/>
    </row>
    <row r="50" spans="1:5" x14ac:dyDescent="0.2">
      <c r="A50" s="29"/>
    </row>
    <row r="51" spans="1:5" x14ac:dyDescent="0.2">
      <c r="B51" s="33"/>
      <c r="C51" s="34"/>
      <c r="D51" s="34"/>
      <c r="E51" s="34"/>
    </row>
    <row r="52" spans="1:5" x14ac:dyDescent="0.2">
      <c r="B52" s="33"/>
      <c r="C52" s="34"/>
      <c r="D52" s="34"/>
      <c r="E52" s="34"/>
    </row>
    <row r="54" spans="1:5" x14ac:dyDescent="0.2">
      <c r="A54" s="29"/>
      <c r="B54" s="33"/>
      <c r="C54" s="34"/>
      <c r="D54" s="34"/>
      <c r="E54" s="34"/>
    </row>
    <row r="55" spans="1:5" x14ac:dyDescent="0.2">
      <c r="A55" s="29"/>
      <c r="B55" s="33"/>
      <c r="C55" s="34"/>
      <c r="D55" s="34"/>
      <c r="E55" s="34"/>
    </row>
    <row r="57" spans="1:5" x14ac:dyDescent="0.2">
      <c r="A57" s="29"/>
      <c r="B57" s="33"/>
      <c r="C57" s="34"/>
      <c r="D57" s="34"/>
      <c r="E57" s="34"/>
    </row>
    <row r="58" spans="1:5" x14ac:dyDescent="0.2">
      <c r="A58" s="29"/>
      <c r="B58" s="33"/>
      <c r="C58" s="34"/>
      <c r="D58" s="34"/>
      <c r="E58" s="34"/>
    </row>
    <row r="59" spans="1:5" x14ac:dyDescent="0.2">
      <c r="A59" s="29"/>
      <c r="B59" s="33"/>
      <c r="C59" s="34"/>
      <c r="D59" s="34"/>
      <c r="E59" s="34"/>
    </row>
    <row r="60" spans="1:5" x14ac:dyDescent="0.2">
      <c r="A60" s="29"/>
      <c r="B60" s="33"/>
      <c r="C60" s="34"/>
      <c r="D60" s="34"/>
      <c r="E60" s="34"/>
    </row>
    <row r="61" spans="1:5" x14ac:dyDescent="0.2">
      <c r="A61" s="29"/>
    </row>
    <row r="62" spans="1:5" x14ac:dyDescent="0.2">
      <c r="A62" s="29"/>
    </row>
    <row r="63" spans="1:5" x14ac:dyDescent="0.2">
      <c r="A63" s="29"/>
      <c r="B63" s="33"/>
      <c r="C63" s="34"/>
      <c r="D63" s="34"/>
      <c r="E63" s="34"/>
    </row>
    <row r="64" spans="1:5" x14ac:dyDescent="0.2">
      <c r="B64" s="33"/>
      <c r="C64" s="34"/>
      <c r="D64" s="34"/>
      <c r="E64" s="34"/>
    </row>
    <row r="65" spans="1:5" x14ac:dyDescent="0.2">
      <c r="B65" s="33"/>
      <c r="C65" s="34"/>
      <c r="D65" s="34"/>
      <c r="E65" s="34"/>
    </row>
    <row r="70" spans="1:5" x14ac:dyDescent="0.2">
      <c r="A70" s="29"/>
    </row>
    <row r="71" spans="1:5" x14ac:dyDescent="0.2">
      <c r="B71" s="33"/>
      <c r="C71" s="34"/>
      <c r="D71" s="34"/>
      <c r="E71" s="34"/>
    </row>
    <row r="72" spans="1:5" x14ac:dyDescent="0.2">
      <c r="B72" s="33"/>
      <c r="C72" s="34"/>
      <c r="D72" s="34"/>
      <c r="E72" s="34"/>
    </row>
    <row r="73" spans="1:5" x14ac:dyDescent="0.2">
      <c r="A73" s="29"/>
    </row>
    <row r="75" spans="1:5" x14ac:dyDescent="0.2">
      <c r="A75" s="29"/>
      <c r="B75" s="33"/>
      <c r="C75" s="34"/>
      <c r="D75" s="34"/>
      <c r="E75" s="34"/>
    </row>
    <row r="76" spans="1:5" x14ac:dyDescent="0.2">
      <c r="A76" s="29"/>
      <c r="B76" s="33"/>
      <c r="C76" s="34"/>
      <c r="D76" s="34"/>
      <c r="E76" s="34"/>
    </row>
    <row r="78" spans="1:5" x14ac:dyDescent="0.2">
      <c r="A78" s="29"/>
    </row>
    <row r="79" spans="1:5" x14ac:dyDescent="0.2">
      <c r="B79" s="33"/>
      <c r="C79" s="34"/>
      <c r="D79" s="34"/>
      <c r="E79" s="34"/>
    </row>
    <row r="80" spans="1:5" x14ac:dyDescent="0.2">
      <c r="A80" s="29"/>
    </row>
    <row r="81" spans="1:5" x14ac:dyDescent="0.2">
      <c r="A81" s="29"/>
    </row>
    <row r="82" spans="1:5" x14ac:dyDescent="0.2">
      <c r="C82" s="34"/>
      <c r="D82" s="34"/>
      <c r="E82" s="39"/>
    </row>
    <row r="84" spans="1:5" x14ac:dyDescent="0.2">
      <c r="B84" s="33"/>
      <c r="C84" s="34"/>
      <c r="D84" s="34"/>
      <c r="E84" s="34"/>
    </row>
    <row r="86" spans="1:5" x14ac:dyDescent="0.2">
      <c r="A86" s="29"/>
      <c r="B86" s="33"/>
      <c r="C86" s="34"/>
      <c r="D86" s="34"/>
      <c r="E86" s="34"/>
    </row>
    <row r="89" spans="1:5" x14ac:dyDescent="0.2">
      <c r="B89" s="33"/>
      <c r="C89" s="34"/>
      <c r="D89" s="34"/>
      <c r="E89" s="34"/>
    </row>
    <row r="92" spans="1:5" x14ac:dyDescent="0.2">
      <c r="A92" s="29"/>
    </row>
    <row r="93" spans="1:5" x14ac:dyDescent="0.2">
      <c r="A93" s="29"/>
      <c r="B93" s="33"/>
      <c r="C93" s="34"/>
      <c r="D93" s="34"/>
      <c r="E93" s="34"/>
    </row>
    <row r="101" spans="1:5" x14ac:dyDescent="0.2">
      <c r="A101" s="29"/>
    </row>
    <row r="102" spans="1:5" x14ac:dyDescent="0.2">
      <c r="A102" s="29"/>
    </row>
    <row r="103" spans="1:5" x14ac:dyDescent="0.2">
      <c r="A103" s="29"/>
      <c r="B103" s="33"/>
      <c r="C103" s="34"/>
      <c r="D103" s="34"/>
      <c r="E103" s="34"/>
    </row>
    <row r="104" spans="1:5" x14ac:dyDescent="0.2">
      <c r="B104" s="33"/>
      <c r="C104" s="34"/>
      <c r="D104" s="34"/>
      <c r="E104" s="34"/>
    </row>
    <row r="105" spans="1:5" x14ac:dyDescent="0.2">
      <c r="B105" s="33"/>
      <c r="C105" s="34"/>
      <c r="D105" s="34"/>
      <c r="E105" s="34"/>
    </row>
    <row r="109" spans="1:5" x14ac:dyDescent="0.2">
      <c r="A109" s="29"/>
      <c r="B109" s="33"/>
      <c r="C109" s="34"/>
      <c r="D109" s="34"/>
      <c r="E109" s="34"/>
    </row>
    <row r="110" spans="1:5" x14ac:dyDescent="0.2">
      <c r="A110" s="29"/>
      <c r="B110" s="33"/>
      <c r="C110" s="34"/>
      <c r="D110" s="34"/>
      <c r="E110" s="39"/>
    </row>
    <row r="111" spans="1:5" x14ac:dyDescent="0.2">
      <c r="A111" s="29"/>
    </row>
    <row r="112" spans="1:5" x14ac:dyDescent="0.2">
      <c r="B112" s="33"/>
      <c r="C112" s="34"/>
      <c r="D112" s="34"/>
      <c r="E112" s="34"/>
    </row>
    <row r="113" spans="1:5" x14ac:dyDescent="0.2">
      <c r="A113" s="29"/>
      <c r="B113" s="33"/>
      <c r="C113" s="34"/>
      <c r="D113" s="34"/>
      <c r="E113" s="34"/>
    </row>
    <row r="114" spans="1:5" x14ac:dyDescent="0.2">
      <c r="A114" s="29"/>
      <c r="B114" s="33"/>
      <c r="C114" s="34"/>
      <c r="D114" s="34"/>
      <c r="E114" s="34"/>
    </row>
    <row r="116" spans="1:5" x14ac:dyDescent="0.2">
      <c r="A116" s="29"/>
    </row>
    <row r="117" spans="1:5" x14ac:dyDescent="0.2">
      <c r="B117" s="33"/>
      <c r="C117" s="34"/>
      <c r="D117" s="34"/>
      <c r="E117" s="34"/>
    </row>
    <row r="118" spans="1:5" x14ac:dyDescent="0.2">
      <c r="A118" s="29"/>
      <c r="B118" s="33"/>
      <c r="C118" s="34"/>
      <c r="D118" s="34"/>
      <c r="E118" s="34"/>
    </row>
    <row r="120" spans="1:5" x14ac:dyDescent="0.2">
      <c r="A120" s="29"/>
      <c r="B120" s="33"/>
      <c r="C120" s="34"/>
      <c r="D120" s="34"/>
      <c r="E120" s="34"/>
    </row>
    <row r="125" spans="1:5" x14ac:dyDescent="0.2">
      <c r="B125" s="33"/>
      <c r="C125" s="34"/>
      <c r="D125" s="34"/>
      <c r="E125" s="34"/>
    </row>
    <row r="126" spans="1:5" x14ac:dyDescent="0.2">
      <c r="A126" s="29"/>
    </row>
    <row r="128" spans="1:5" x14ac:dyDescent="0.2">
      <c r="B128" s="33"/>
      <c r="C128" s="34"/>
      <c r="D128" s="34"/>
      <c r="E128" s="34"/>
    </row>
    <row r="129" spans="1:5" x14ac:dyDescent="0.2">
      <c r="A129" s="29"/>
    </row>
    <row r="131" spans="1:5" x14ac:dyDescent="0.2">
      <c r="B131" s="33"/>
      <c r="C131" s="34"/>
      <c r="D131" s="34"/>
      <c r="E131" s="34"/>
    </row>
    <row r="134" spans="1:5" x14ac:dyDescent="0.2">
      <c r="B134" s="33"/>
      <c r="C134" s="34"/>
      <c r="D134" s="34"/>
      <c r="E134" s="34"/>
    </row>
    <row r="135" spans="1:5" x14ac:dyDescent="0.2">
      <c r="A135" s="29"/>
    </row>
    <row r="136" spans="1:5" x14ac:dyDescent="0.2">
      <c r="A136" s="29"/>
    </row>
    <row r="138" spans="1:5" x14ac:dyDescent="0.2">
      <c r="B138" s="33"/>
      <c r="C138" s="34"/>
      <c r="D138" s="34"/>
      <c r="E138" s="34"/>
    </row>
    <row r="139" spans="1:5" x14ac:dyDescent="0.2">
      <c r="A139" s="29"/>
    </row>
    <row r="144" spans="1:5" x14ac:dyDescent="0.2">
      <c r="B144" s="33"/>
      <c r="C144" s="34"/>
      <c r="D144" s="34"/>
      <c r="E144" s="34"/>
    </row>
    <row r="145" spans="1:5" x14ac:dyDescent="0.2">
      <c r="A145" s="29"/>
    </row>
    <row r="146" spans="1:5" x14ac:dyDescent="0.2">
      <c r="A146" s="29"/>
      <c r="B146" s="33"/>
      <c r="C146" s="34"/>
      <c r="D146" s="34"/>
      <c r="E146" s="34"/>
    </row>
    <row r="147" spans="1:5" x14ac:dyDescent="0.2">
      <c r="A147" s="29"/>
    </row>
    <row r="148" spans="1:5" x14ac:dyDescent="0.2">
      <c r="B148" s="33"/>
      <c r="C148" s="34"/>
      <c r="D148" s="34"/>
      <c r="E148" s="34"/>
    </row>
  </sheetData>
  <autoFilter ref="B1:E148" xr:uid="{00000000-0001-0000-0000-000000000000}">
    <sortState xmlns:xlrd2="http://schemas.microsoft.com/office/spreadsheetml/2017/richdata2" ref="B2:E148">
      <sortCondition ref="E1:E148"/>
    </sortState>
  </autoFilter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Résultats complets</vt:lpstr>
      <vt:lpstr>Podiums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MANTION</dc:creator>
  <cp:lastModifiedBy>Microsoft Office User</cp:lastModifiedBy>
  <dcterms:created xsi:type="dcterms:W3CDTF">2023-06-24T21:42:34Z</dcterms:created>
  <dcterms:modified xsi:type="dcterms:W3CDTF">2023-06-25T17:45:08Z</dcterms:modified>
</cp:coreProperties>
</file>