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E PAS JETER\Desktop\BMX\Compétition\2019\Départementale\"/>
    </mc:Choice>
  </mc:AlternateContent>
  <bookViews>
    <workbookView xWindow="0" yWindow="0" windowWidth="28800" windowHeight="12435"/>
  </bookViews>
  <sheets>
    <sheet name=" Fin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 Finales'!$A$1:$AA$137</definedName>
    <definedName name="ADHERENTS">#REF!</definedName>
    <definedName name="CAT_FILLES">[1]TABLES!$F$1:$H$7</definedName>
    <definedName name="CAT_GARCONS">[1]TABLES!$A$1:$D$9</definedName>
    <definedName name="INSCRITS">[2]Voisins!#REF!</definedName>
    <definedName name="Montesson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35" i="1" l="1"/>
  <c r="AA135" i="1"/>
  <c r="Z137" i="1"/>
  <c r="AA137" i="1"/>
  <c r="Z136" i="1"/>
  <c r="AA136" i="1"/>
  <c r="Z134" i="1"/>
  <c r="AA134" i="1"/>
  <c r="Z133" i="1"/>
  <c r="AA133" i="1"/>
  <c r="Z132" i="1"/>
  <c r="AA132" i="1"/>
  <c r="Z139" i="1"/>
  <c r="AA139" i="1"/>
  <c r="Z138" i="1"/>
  <c r="AA138" i="1"/>
  <c r="Z131" i="1"/>
  <c r="AA131" i="1"/>
  <c r="Z130" i="1"/>
  <c r="AA130" i="1"/>
  <c r="Z129" i="1"/>
  <c r="AA129" i="1"/>
  <c r="Z126" i="1"/>
  <c r="AA126" i="1"/>
  <c r="Z122" i="1"/>
  <c r="AA122" i="1"/>
  <c r="Z127" i="1"/>
  <c r="AA127" i="1"/>
  <c r="Z124" i="1"/>
  <c r="AA124" i="1"/>
  <c r="Z121" i="1"/>
  <c r="AA121" i="1"/>
  <c r="Z120" i="1"/>
  <c r="AA120" i="1"/>
  <c r="Z119" i="1"/>
  <c r="AA119" i="1"/>
  <c r="Z128" i="1"/>
  <c r="AA128" i="1"/>
  <c r="Z125" i="1"/>
  <c r="AA125" i="1"/>
  <c r="Z118" i="1"/>
  <c r="AA118" i="1"/>
  <c r="Z123" i="1"/>
  <c r="AA123" i="1"/>
  <c r="Z117" i="1"/>
  <c r="AA117" i="1"/>
  <c r="Z116" i="1"/>
  <c r="AA116" i="1"/>
  <c r="Z115" i="1"/>
  <c r="AA115" i="1"/>
  <c r="Z107" i="1"/>
  <c r="AA107" i="1"/>
  <c r="Z112" i="1"/>
  <c r="AA112" i="1"/>
  <c r="Z114" i="1"/>
  <c r="AA114" i="1"/>
  <c r="Z106" i="1"/>
  <c r="AA106" i="1"/>
  <c r="Z111" i="1"/>
  <c r="AA111" i="1"/>
  <c r="Z105" i="1"/>
  <c r="AA105" i="1"/>
  <c r="Z104" i="1"/>
  <c r="AA104" i="1"/>
  <c r="Z109" i="1"/>
  <c r="AA109" i="1"/>
  <c r="Z108" i="1"/>
  <c r="AA108" i="1"/>
  <c r="Z113" i="1"/>
  <c r="AA113" i="1"/>
  <c r="Z103" i="1"/>
  <c r="AA103" i="1"/>
  <c r="Z102" i="1"/>
  <c r="AA102" i="1"/>
  <c r="Z101" i="1"/>
  <c r="AA101" i="1"/>
  <c r="Z110" i="1"/>
  <c r="AA110" i="1"/>
  <c r="Z100" i="1"/>
  <c r="AA100" i="1"/>
  <c r="Z89" i="1"/>
  <c r="AA89" i="1"/>
  <c r="Z91" i="1"/>
  <c r="AA91" i="1"/>
  <c r="Z96" i="1"/>
  <c r="AA96" i="1"/>
  <c r="Z99" i="1"/>
  <c r="AA99" i="1"/>
  <c r="Z88" i="1"/>
  <c r="AA88" i="1"/>
  <c r="Z87" i="1"/>
  <c r="AA87" i="1"/>
  <c r="Z95" i="1"/>
  <c r="AA95" i="1"/>
  <c r="Z93" i="1"/>
  <c r="AA93" i="1"/>
  <c r="Z86" i="1"/>
  <c r="AA86" i="1"/>
  <c r="Z98" i="1"/>
  <c r="AA98" i="1"/>
  <c r="Z85" i="1"/>
  <c r="AA85" i="1"/>
  <c r="Z92" i="1"/>
  <c r="AA92" i="1"/>
  <c r="Z97" i="1"/>
  <c r="AA97" i="1"/>
  <c r="Z94" i="1"/>
  <c r="AA94" i="1"/>
  <c r="Z84" i="1"/>
  <c r="AA84" i="1"/>
  <c r="Z83" i="1"/>
  <c r="AA83" i="1"/>
  <c r="Z90" i="1"/>
  <c r="AA90" i="1"/>
  <c r="Z82" i="1"/>
  <c r="AA82" i="1"/>
  <c r="Z62" i="1"/>
  <c r="AA62" i="1"/>
  <c r="Z64" i="1"/>
  <c r="AA64" i="1"/>
  <c r="Z74" i="1"/>
  <c r="AA74" i="1"/>
  <c r="Z78" i="1"/>
  <c r="AA78" i="1"/>
  <c r="Z66" i="1"/>
  <c r="AA66" i="1"/>
  <c r="Z70" i="1"/>
  <c r="AA70" i="1"/>
  <c r="Z77" i="1"/>
  <c r="AA77" i="1"/>
  <c r="Z81" i="1"/>
  <c r="AA81" i="1"/>
  <c r="Z73" i="1"/>
  <c r="AA73" i="1"/>
  <c r="Z65" i="1"/>
  <c r="AA65" i="1"/>
  <c r="Z69" i="1"/>
  <c r="AA69" i="1"/>
  <c r="Z61" i="1"/>
  <c r="AA61" i="1"/>
  <c r="Z60" i="1"/>
  <c r="AA60" i="1"/>
  <c r="Z59" i="1"/>
  <c r="AA59" i="1"/>
  <c r="Z76" i="1"/>
  <c r="AA76" i="1"/>
  <c r="Z68" i="1"/>
  <c r="AA68" i="1"/>
  <c r="Z58" i="1"/>
  <c r="AA58" i="1"/>
  <c r="Z57" i="1"/>
  <c r="AA57" i="1"/>
  <c r="Z72" i="1"/>
  <c r="AA72" i="1"/>
  <c r="Z80" i="1"/>
  <c r="AA80" i="1"/>
  <c r="Z56" i="1"/>
  <c r="AA56" i="1"/>
  <c r="Z67" i="1"/>
  <c r="AA67" i="1"/>
  <c r="Z55" i="1"/>
  <c r="AA55" i="1"/>
  <c r="Z79" i="1"/>
  <c r="AA79" i="1"/>
  <c r="Z71" i="1"/>
  <c r="AA71" i="1"/>
  <c r="Z75" i="1"/>
  <c r="AA75" i="1"/>
  <c r="Z63" i="1"/>
  <c r="AA63" i="1"/>
  <c r="Z52" i="1"/>
  <c r="AA52" i="1"/>
  <c r="Z38" i="1"/>
  <c r="AA38" i="1"/>
  <c r="Z48" i="1"/>
  <c r="AA48" i="1"/>
  <c r="Z40" i="1"/>
  <c r="AA40" i="1"/>
  <c r="Z42" i="1"/>
  <c r="AA42" i="1"/>
  <c r="Z36" i="1"/>
  <c r="AA36" i="1"/>
  <c r="Z44" i="1"/>
  <c r="AA44" i="1"/>
  <c r="Z51" i="1"/>
  <c r="AA51" i="1"/>
  <c r="Z47" i="1"/>
  <c r="AA47" i="1"/>
  <c r="Z41" i="1"/>
  <c r="AA41" i="1"/>
  <c r="Z35" i="1"/>
  <c r="AA35" i="1"/>
  <c r="Z39" i="1"/>
  <c r="AA39" i="1"/>
  <c r="Z34" i="1"/>
  <c r="AA34" i="1"/>
  <c r="Z54" i="1"/>
  <c r="AA54" i="1"/>
  <c r="Z50" i="1"/>
  <c r="AA50" i="1"/>
  <c r="Z46" i="1"/>
  <c r="AA46" i="1"/>
  <c r="Z33" i="1"/>
  <c r="AA33" i="1"/>
  <c r="Z32" i="1"/>
  <c r="AA32" i="1"/>
  <c r="Z31" i="1"/>
  <c r="AA31" i="1"/>
  <c r="Z53" i="1"/>
  <c r="AA53" i="1"/>
  <c r="Z37" i="1"/>
  <c r="AA37" i="1"/>
  <c r="Z30" i="1"/>
  <c r="AA30" i="1"/>
  <c r="Z49" i="1"/>
  <c r="AA49" i="1"/>
  <c r="Z43" i="1"/>
  <c r="AA43" i="1"/>
  <c r="Z45" i="1"/>
  <c r="AA45" i="1"/>
  <c r="Z29" i="1"/>
  <c r="AA29" i="1"/>
  <c r="Z18" i="1"/>
  <c r="AA18" i="1"/>
  <c r="Z28" i="1"/>
  <c r="AA28" i="1"/>
  <c r="Z20" i="1"/>
  <c r="AA20" i="1"/>
  <c r="Z25" i="1"/>
  <c r="AA25" i="1"/>
  <c r="Z17" i="1"/>
  <c r="AA17" i="1"/>
  <c r="Z16" i="1"/>
  <c r="AA16" i="1"/>
  <c r="Z27" i="1"/>
  <c r="AA27" i="1"/>
  <c r="Z24" i="1"/>
  <c r="AA24" i="1"/>
  <c r="Z22" i="1"/>
  <c r="AA22" i="1"/>
  <c r="Z15" i="1"/>
  <c r="AA15" i="1"/>
  <c r="Z21" i="1"/>
  <c r="AA21" i="1"/>
  <c r="Z14" i="1"/>
  <c r="AA14" i="1"/>
  <c r="Z23" i="1"/>
  <c r="AA23" i="1"/>
  <c r="Z13" i="1"/>
  <c r="AA13" i="1"/>
  <c r="Z26" i="1"/>
  <c r="AA26" i="1"/>
  <c r="Z19" i="1"/>
  <c r="AA19" i="1"/>
  <c r="Z12" i="1"/>
  <c r="AA12" i="1"/>
  <c r="Z11" i="1"/>
  <c r="AA11" i="1"/>
  <c r="Z9" i="1"/>
  <c r="AA9" i="1"/>
  <c r="Z8" i="1"/>
  <c r="AA8" i="1"/>
  <c r="Z7" i="1"/>
  <c r="AA7" i="1"/>
  <c r="Z6" i="1"/>
  <c r="AA6" i="1"/>
  <c r="Z10" i="1"/>
  <c r="AA10" i="1"/>
  <c r="Z5" i="1"/>
  <c r="AA5" i="1"/>
  <c r="Z4" i="1"/>
  <c r="AA4" i="1"/>
  <c r="Z3" i="1"/>
  <c r="AA3" i="1"/>
  <c r="Z2" i="1"/>
  <c r="AA2" i="1"/>
</calcChain>
</file>

<file path=xl/comments1.xml><?xml version="1.0" encoding="utf-8"?>
<comments xmlns="http://schemas.openxmlformats.org/spreadsheetml/2006/main">
  <authors>
    <author>Philippe MANTION</author>
  </authors>
  <commentList>
    <comment ref="E121" authorId="0" shapeId="0">
      <text>
        <r>
          <rPr>
            <b/>
            <sz val="9"/>
            <color indexed="81"/>
            <rFont val="Tahoma"/>
            <family val="2"/>
          </rPr>
          <t>Philippe MANTION:</t>
        </r>
        <r>
          <rPr>
            <sz val="9"/>
            <color indexed="81"/>
            <rFont val="Tahoma"/>
            <family val="2"/>
          </rPr>
          <t xml:space="preserve">
931 = 23C</t>
        </r>
      </text>
    </comment>
  </commentList>
</comments>
</file>

<file path=xl/sharedStrings.xml><?xml version="1.0" encoding="utf-8"?>
<sst xmlns="http://schemas.openxmlformats.org/spreadsheetml/2006/main" count="602" uniqueCount="304">
  <si>
    <t>ID unique</t>
  </si>
  <si>
    <t>info1</t>
  </si>
  <si>
    <t>info2</t>
  </si>
  <si>
    <t>info3</t>
  </si>
  <si>
    <t>plaque</t>
  </si>
  <si>
    <t>NOM Prénom</t>
  </si>
  <si>
    <t>club</t>
  </si>
  <si>
    <t>catégorie</t>
  </si>
  <si>
    <t>race</t>
  </si>
  <si>
    <t>position</t>
  </si>
  <si>
    <t>M1</t>
  </si>
  <si>
    <t>M2</t>
  </si>
  <si>
    <t>M3</t>
  </si>
  <si>
    <t>total</t>
  </si>
  <si>
    <t>résultat</t>
  </si>
  <si>
    <t>race 1/4</t>
  </si>
  <si>
    <t>race 1/2</t>
  </si>
  <si>
    <t>race F</t>
  </si>
  <si>
    <t>Place</t>
  </si>
  <si>
    <t>Points</t>
  </si>
  <si>
    <t>28C</t>
  </si>
  <si>
    <t>CIVILISE Chloé</t>
  </si>
  <si>
    <t>Voisins</t>
  </si>
  <si>
    <t>01 - Prélicenciés G + Poussins F</t>
  </si>
  <si>
    <t>62B</t>
  </si>
  <si>
    <t>BAZIN Annae</t>
  </si>
  <si>
    <t>Les Clayes</t>
  </si>
  <si>
    <t>37D</t>
  </si>
  <si>
    <t>DOMINGUES Angelo</t>
  </si>
  <si>
    <t>45C</t>
  </si>
  <si>
    <t>COCHEREAU Mahé</t>
  </si>
  <si>
    <t>Saint-Nom-la-B.</t>
  </si>
  <si>
    <t>11F</t>
  </si>
  <si>
    <t>FREMAUX Aymeric</t>
  </si>
  <si>
    <t>26C</t>
  </si>
  <si>
    <t>CHOPPIN Loris</t>
  </si>
  <si>
    <t>46L</t>
  </si>
  <si>
    <t>LE DUFF Nathaël</t>
  </si>
  <si>
    <t>68M</t>
  </si>
  <si>
    <t>MIKAL Victor</t>
  </si>
  <si>
    <t>37G</t>
  </si>
  <si>
    <t>GRIMALDI Naël</t>
  </si>
  <si>
    <t>15B</t>
  </si>
  <si>
    <t>BARTHE Kyliann</t>
  </si>
  <si>
    <t>Montesson</t>
  </si>
  <si>
    <t>02 - Poussins G + Pupilles F</t>
  </si>
  <si>
    <t>58L</t>
  </si>
  <si>
    <t>LENJU-NGANDEU Félix-Emanuel</t>
  </si>
  <si>
    <t>57K</t>
  </si>
  <si>
    <t>KADDED Pierre</t>
  </si>
  <si>
    <t>73M</t>
  </si>
  <si>
    <t>MARCHAND Sacha</t>
  </si>
  <si>
    <t>81F</t>
  </si>
  <si>
    <t>FREMAUX Enoha</t>
  </si>
  <si>
    <t>07B</t>
  </si>
  <si>
    <t>BEUCHER Noa</t>
  </si>
  <si>
    <t>44C</t>
  </si>
  <si>
    <t>COURBERAND Archibald</t>
  </si>
  <si>
    <t>08D</t>
  </si>
  <si>
    <t>DUCAMP Luka</t>
  </si>
  <si>
    <t>46G</t>
  </si>
  <si>
    <t>GALTIER Nael</t>
  </si>
  <si>
    <t>81M</t>
  </si>
  <si>
    <t>MOGNER-LEVEQUE Ambre</t>
  </si>
  <si>
    <t>54J</t>
  </si>
  <si>
    <t>JUSTIENT Paul</t>
  </si>
  <si>
    <t>61D</t>
  </si>
  <si>
    <t>DECOSTER Timothée</t>
  </si>
  <si>
    <t>10A</t>
  </si>
  <si>
    <t>ADELAIDE-BEAUBRUN Tristan</t>
  </si>
  <si>
    <t>82S</t>
  </si>
  <si>
    <t>SIMON Paul</t>
  </si>
  <si>
    <t>25C</t>
  </si>
  <si>
    <t>CHOPPIN Edgar</t>
  </si>
  <si>
    <t>41H</t>
  </si>
  <si>
    <t>HADJIH Cyran</t>
  </si>
  <si>
    <t>74M</t>
  </si>
  <si>
    <t>MURAT Nolan</t>
  </si>
  <si>
    <t>16A</t>
  </si>
  <si>
    <t>ARGENTIN Maëly</t>
  </si>
  <si>
    <t>71G</t>
  </si>
  <si>
    <t>GERARD Bastien</t>
  </si>
  <si>
    <t>03 - Pupilles G + Benjamines F</t>
  </si>
  <si>
    <t>76M</t>
  </si>
  <si>
    <t>MENUDIER Lucas</t>
  </si>
  <si>
    <t>41V</t>
  </si>
  <si>
    <t>VANCAMBERG Léo</t>
  </si>
  <si>
    <t>90A</t>
  </si>
  <si>
    <t>ANEST Raphaël</t>
  </si>
  <si>
    <t>41M</t>
  </si>
  <si>
    <t>MAURIEGE Maxime</t>
  </si>
  <si>
    <t>20V</t>
  </si>
  <si>
    <t>VRIELYNCK Rayan</t>
  </si>
  <si>
    <t>31D</t>
  </si>
  <si>
    <t>DELESCLUSE-BOURVEN Romain</t>
  </si>
  <si>
    <t>12B</t>
  </si>
  <si>
    <t>BALCOU Amael</t>
  </si>
  <si>
    <t>64P</t>
  </si>
  <si>
    <t>PERCHE Maxime</t>
  </si>
  <si>
    <t>69K</t>
  </si>
  <si>
    <t>KOULIBALY-BENARD Mady</t>
  </si>
  <si>
    <t>44G</t>
  </si>
  <si>
    <t>GRIMALDI Liam</t>
  </si>
  <si>
    <t>21F</t>
  </si>
  <si>
    <t>FACON Anatole</t>
  </si>
  <si>
    <t>75S</t>
  </si>
  <si>
    <t>STRAUSS-HURET Martin</t>
  </si>
  <si>
    <t>59B</t>
  </si>
  <si>
    <t>BAZIN Arthur</t>
  </si>
  <si>
    <t>46V</t>
  </si>
  <si>
    <t>VIEILLE Valentin</t>
  </si>
  <si>
    <t>85R</t>
  </si>
  <si>
    <t>RIAHI LAMALCHI Medhi</t>
  </si>
  <si>
    <t>08B</t>
  </si>
  <si>
    <t>BACRY Guillaume</t>
  </si>
  <si>
    <t>30N</t>
  </si>
  <si>
    <t>NONOTTE FICHET Léa</t>
  </si>
  <si>
    <t>33L</t>
  </si>
  <si>
    <t>LELLIS-ANGEBAULT Aldric</t>
  </si>
  <si>
    <t>31R</t>
  </si>
  <si>
    <t>RADEMACHER Clément</t>
  </si>
  <si>
    <t>88G</t>
  </si>
  <si>
    <t>GUYOT Marceau</t>
  </si>
  <si>
    <t>24G</t>
  </si>
  <si>
    <t>GRANGEON Noé</t>
  </si>
  <si>
    <t>51D</t>
  </si>
  <si>
    <t>DOMINGUES Kylian</t>
  </si>
  <si>
    <t>26M</t>
  </si>
  <si>
    <t>MEIMOUN Jonah</t>
  </si>
  <si>
    <t>78D</t>
  </si>
  <si>
    <t>DE RANCOURT Robin</t>
  </si>
  <si>
    <t>45T</t>
  </si>
  <si>
    <t>TRANCHANT Noah</t>
  </si>
  <si>
    <t>89G</t>
  </si>
  <si>
    <t>GAUDIN Charly</t>
  </si>
  <si>
    <t>04 - Benjamins G + Minimes F</t>
  </si>
  <si>
    <t>64D</t>
  </si>
  <si>
    <t>DEPAULIS Emil</t>
  </si>
  <si>
    <t>01M</t>
  </si>
  <si>
    <t>MAXIMOFF Leopol</t>
  </si>
  <si>
    <t>25F</t>
  </si>
  <si>
    <t>FACON Camille</t>
  </si>
  <si>
    <t>71D</t>
  </si>
  <si>
    <t>DUART Malo</t>
  </si>
  <si>
    <t>91R</t>
  </si>
  <si>
    <t>RIPOTEAU Lucas</t>
  </si>
  <si>
    <t>48W</t>
  </si>
  <si>
    <t>WULFMAN Nicolas</t>
  </si>
  <si>
    <t>11C</t>
  </si>
  <si>
    <t>CIVILISE Hippolyte</t>
  </si>
  <si>
    <t>A</t>
  </si>
  <si>
    <t>87F</t>
  </si>
  <si>
    <t>FICHET Gabriel</t>
  </si>
  <si>
    <t>84B</t>
  </si>
  <si>
    <t>BOURDET Eléonore</t>
  </si>
  <si>
    <t>31V</t>
  </si>
  <si>
    <t>VILLEMONT Enzo</t>
  </si>
  <si>
    <t>85D</t>
  </si>
  <si>
    <t>DUTEL Oscar</t>
  </si>
  <si>
    <t>42H</t>
  </si>
  <si>
    <t>HADJIH Yuva</t>
  </si>
  <si>
    <t>44B</t>
  </si>
  <si>
    <t>BUNAS Cléo</t>
  </si>
  <si>
    <t>98V</t>
  </si>
  <si>
    <t>VAN DEN TORREN Hippolyte</t>
  </si>
  <si>
    <t>84M</t>
  </si>
  <si>
    <t>MAINDOU Thibault</t>
  </si>
  <si>
    <t>75P</t>
  </si>
  <si>
    <t>PATTEDOIE Quentin</t>
  </si>
  <si>
    <t>63i</t>
  </si>
  <si>
    <t>IGLESIAS Pablo</t>
  </si>
  <si>
    <t>61L</t>
  </si>
  <si>
    <t>LETHUILLIER Noé</t>
  </si>
  <si>
    <t>66M</t>
  </si>
  <si>
    <t>MORGUNOV Lukas</t>
  </si>
  <si>
    <t>41T</t>
  </si>
  <si>
    <t>TRANCHANT Nathan</t>
  </si>
  <si>
    <t>68F</t>
  </si>
  <si>
    <t>FOURCADE Florentyn</t>
  </si>
  <si>
    <t>38K</t>
  </si>
  <si>
    <t>KADDED Ugo</t>
  </si>
  <si>
    <t>73N</t>
  </si>
  <si>
    <t>NIBART Léon</t>
  </si>
  <si>
    <t>62P</t>
  </si>
  <si>
    <t>PELLISSIER Baptiste</t>
  </si>
  <si>
    <t>75D</t>
  </si>
  <si>
    <t>DA SILVA DE MOURA Ruben</t>
  </si>
  <si>
    <t>44A</t>
  </si>
  <si>
    <t>ANDRE Lucas</t>
  </si>
  <si>
    <t>06R</t>
  </si>
  <si>
    <t>RODOLFO Matis</t>
  </si>
  <si>
    <t>05 - Minimes G - Cadettes F</t>
  </si>
  <si>
    <t>49R</t>
  </si>
  <si>
    <t>RICHARD Mathis</t>
  </si>
  <si>
    <t>51A</t>
  </si>
  <si>
    <t>ARNOLD Yonah</t>
  </si>
  <si>
    <t>22N</t>
  </si>
  <si>
    <t>NADIEDJOA Théophile</t>
  </si>
  <si>
    <t>82M</t>
  </si>
  <si>
    <t>MAXIMOFF Ernest</t>
  </si>
  <si>
    <t>54H</t>
  </si>
  <si>
    <t>HERMITTE Loris</t>
  </si>
  <si>
    <t>76S</t>
  </si>
  <si>
    <t>SHADFORTH Elliot</t>
  </si>
  <si>
    <t>80J</t>
  </si>
  <si>
    <t>JEHL Loïc</t>
  </si>
  <si>
    <t>66D</t>
  </si>
  <si>
    <t>DROUET Rémi</t>
  </si>
  <si>
    <t>53L</t>
  </si>
  <si>
    <t>LAHITTE Théo</t>
  </si>
  <si>
    <t>33P</t>
  </si>
  <si>
    <t>PERRIN Maxime</t>
  </si>
  <si>
    <t>33C</t>
  </si>
  <si>
    <t>CATALY Antoine</t>
  </si>
  <si>
    <t>DELESTREE Nicolas</t>
  </si>
  <si>
    <t>49D</t>
  </si>
  <si>
    <t>DOREAU Ethan</t>
  </si>
  <si>
    <t>DUPUIS Mathis</t>
  </si>
  <si>
    <t>43D</t>
  </si>
  <si>
    <t>DUTHEIL Malik</t>
  </si>
  <si>
    <t>97C</t>
  </si>
  <si>
    <t>CONGAR-COSQUER Tim</t>
  </si>
  <si>
    <t>04L</t>
  </si>
  <si>
    <t>LAUTRIDOU Thomas</t>
  </si>
  <si>
    <t>LEGLISE Paul</t>
  </si>
  <si>
    <t>06 - Cadets G</t>
  </si>
  <si>
    <t>27P</t>
  </si>
  <si>
    <t>PEZENNEC Gaspard</t>
  </si>
  <si>
    <t>35C</t>
  </si>
  <si>
    <t>COUTELAS Timothée</t>
  </si>
  <si>
    <t>27D</t>
  </si>
  <si>
    <t>DAUNER Hugo</t>
  </si>
  <si>
    <t>30C</t>
  </si>
  <si>
    <t>CIVILISE Noah</t>
  </si>
  <si>
    <t>BEAUDOIN Cyril</t>
  </si>
  <si>
    <t>Abs</t>
  </si>
  <si>
    <t>08F</t>
  </si>
  <si>
    <t>FONTAINE Valentin</t>
  </si>
  <si>
    <t>19D</t>
  </si>
  <si>
    <t>DE CRIGNIS Ruben</t>
  </si>
  <si>
    <t>07R</t>
  </si>
  <si>
    <t>ROCHARD Pierre</t>
  </si>
  <si>
    <t>74K</t>
  </si>
  <si>
    <t>KTORZA Isaïe</t>
  </si>
  <si>
    <t>19J</t>
  </si>
  <si>
    <t>JOBELOT Baptiste</t>
  </si>
  <si>
    <t>GAUDIN Bryan</t>
  </si>
  <si>
    <t>14V</t>
  </si>
  <si>
    <t>VASSEUR Mathieu</t>
  </si>
  <si>
    <t>12P</t>
  </si>
  <si>
    <t>POGGIOLI Léandre</t>
  </si>
  <si>
    <t>57N</t>
  </si>
  <si>
    <t>NAVARRO Robin</t>
  </si>
  <si>
    <t>50i</t>
  </si>
  <si>
    <t>IGLESIAS Nicolas</t>
  </si>
  <si>
    <t>07 - Hommes 30+ &amp; Femmes 17+</t>
  </si>
  <si>
    <t>91W</t>
  </si>
  <si>
    <t>WULFMAN Sacha</t>
  </si>
  <si>
    <t>90B</t>
  </si>
  <si>
    <t>BOURDET Sébastien</t>
  </si>
  <si>
    <t>01B</t>
  </si>
  <si>
    <t>BALCOU Frédéric</t>
  </si>
  <si>
    <t>73C</t>
  </si>
  <si>
    <t>COTELLE Julien</t>
  </si>
  <si>
    <t>34D</t>
  </si>
  <si>
    <t>DELESCLUSE Cédric</t>
  </si>
  <si>
    <t>86B</t>
  </si>
  <si>
    <t>BERSON Francois</t>
  </si>
  <si>
    <t>78F</t>
  </si>
  <si>
    <t>FREMAUX Cyril</t>
  </si>
  <si>
    <t>19990000214 </t>
  </si>
  <si>
    <t>14B</t>
  </si>
  <si>
    <t>BEUCHER Emmanuel</t>
  </si>
  <si>
    <t>CHARVET Philippe</t>
  </si>
  <si>
    <t>80C</t>
  </si>
  <si>
    <t>CONGAR Christophe</t>
  </si>
  <si>
    <t>55M</t>
  </si>
  <si>
    <t>MENUDIER Cédric</t>
  </si>
  <si>
    <t>90S</t>
  </si>
  <si>
    <t>SARAFIAN Patrice</t>
  </si>
  <si>
    <t>21V</t>
  </si>
  <si>
    <t>VANCAMBERG Philippe</t>
  </si>
  <si>
    <t>60H</t>
  </si>
  <si>
    <t>HENRY Mathis</t>
  </si>
  <si>
    <t>08 - Hommes 17-29</t>
  </si>
  <si>
    <t>97W</t>
  </si>
  <si>
    <t>WALTHER Mathias</t>
  </si>
  <si>
    <t>33T</t>
  </si>
  <si>
    <t>THIRY Steven</t>
  </si>
  <si>
    <t>43M</t>
  </si>
  <si>
    <t>MELTZ Antoine</t>
  </si>
  <si>
    <t>49C</t>
  </si>
  <si>
    <t>CHAUVEAU Zachary</t>
  </si>
  <si>
    <t>72G</t>
  </si>
  <si>
    <t>GOUEFFON Mathieu</t>
  </si>
  <si>
    <t>67M</t>
  </si>
  <si>
    <t>MOREL Quentin</t>
  </si>
  <si>
    <t>79G</t>
  </si>
  <si>
    <t>GAULUPEAU Victor</t>
  </si>
  <si>
    <t>47B</t>
  </si>
  <si>
    <t>BUNAS Valentin</t>
  </si>
  <si>
    <t>55J</t>
  </si>
  <si>
    <t>JOURDAN Vincent</t>
  </si>
  <si>
    <t>MARTINS 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</si>
</sst>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5" borderId="0" xfId="0" applyFill="1"/>
    <xf numFmtId="0" fontId="3" fillId="5" borderId="0" xfId="0" applyFont="1" applyFill="1"/>
    <xf numFmtId="49" fontId="3" fillId="5" borderId="0" xfId="0" applyNumberFormat="1" applyFont="1" applyFill="1"/>
    <xf numFmtId="0" fontId="3" fillId="6" borderId="0" xfId="0" applyFont="1" applyFill="1"/>
    <xf numFmtId="49" fontId="3" fillId="6" borderId="0" xfId="0" applyNumberFormat="1" applyFont="1" applyFill="1"/>
    <xf numFmtId="0" fontId="3" fillId="7" borderId="0" xfId="0" applyFont="1" applyFill="1"/>
    <xf numFmtId="0" fontId="3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nal/AppData/Local/Microsoft/Windows/INetCache/Content.Outlook/RMOMP3HU/Users/Philippe/AppData/Local/Microsoft/Windows/Temporary%20Internet%20Files/Content.IE5/3FVNN0E3/Challenge%2078%202015-2016%20Voisi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\OneDrive\Documents\BMX\Comp&#233;tition%20VBC\Gestion%20des%20races\Fichier%20de%20travail%20engag&#233;s%20interclubs%2013avr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\OneDrive\Documents\BMX\Comp&#233;tition%20VBC\Gestion%20des%20races\R&#233;sultats%20Ch78-2019-Montess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lubs 2015-2016"/>
      <sheetName val="INSCRIPTIONS"/>
      <sheetName val="INSCRITS"/>
      <sheetName val="TABLES"/>
    </sheetNames>
    <sheetDataSet>
      <sheetData sheetId="0"/>
      <sheetData sheetId="1"/>
      <sheetData sheetId="2"/>
      <sheetData sheetId="3">
        <row r="1">
          <cell r="A1" t="str">
            <v>Garçons</v>
          </cell>
          <cell r="B1" t="str">
            <v>Catégories</v>
          </cell>
          <cell r="C1" t="str">
            <v>Experts</v>
          </cell>
          <cell r="D1" t="str">
            <v>Surclassement</v>
          </cell>
          <cell r="F1" t="str">
            <v>Filles</v>
          </cell>
          <cell r="G1" t="str">
            <v>Catégories</v>
          </cell>
          <cell r="H1" t="str">
            <v>Experts + 
Surclassement</v>
          </cell>
        </row>
        <row r="2">
          <cell r="A2">
            <v>1900</v>
          </cell>
          <cell r="B2" t="str">
            <v>Hommes 30+ (1986 et avant) et Dames 17+ (1999 et avant)</v>
          </cell>
          <cell r="C2" t="str">
            <v>Experts 17+</v>
          </cell>
          <cell r="D2" t="str">
            <v>Hommes 17/29 ans (1999-1987)</v>
          </cell>
          <cell r="F2">
            <v>1900</v>
          </cell>
          <cell r="G2" t="str">
            <v>Hommes 30+ (1986 et avant) et Dames 17+ (1999 et avant)</v>
          </cell>
          <cell r="H2" t="str">
            <v>Hommes 17/29 ans (1999-1987)</v>
          </cell>
        </row>
        <row r="3">
          <cell r="A3">
            <v>1987</v>
          </cell>
          <cell r="B3" t="str">
            <v>Hommes 17/29 ans (1999-1987)</v>
          </cell>
          <cell r="C3" t="str">
            <v>Experts 17+</v>
          </cell>
          <cell r="D3">
            <v>0</v>
          </cell>
          <cell r="F3">
            <v>2000</v>
          </cell>
          <cell r="G3" t="str">
            <v>Minimes (2003-2002) - Filles 2001-2000</v>
          </cell>
          <cell r="H3" t="str">
            <v>Experts Minimes</v>
          </cell>
        </row>
        <row r="4">
          <cell r="A4">
            <v>2000</v>
          </cell>
          <cell r="B4" t="str">
            <v>Cadets (2001-2000)</v>
          </cell>
          <cell r="C4" t="str">
            <v>Experts Cadets</v>
          </cell>
          <cell r="D4">
            <v>0</v>
          </cell>
          <cell r="F4">
            <v>2002</v>
          </cell>
          <cell r="G4" t="str">
            <v>Benjamins (2005-2004) - Filles 2004-2003-2002</v>
          </cell>
          <cell r="H4" t="str">
            <v>Experts Benjamins</v>
          </cell>
        </row>
        <row r="5">
          <cell r="A5">
            <v>2002</v>
          </cell>
          <cell r="B5" t="str">
            <v>Minimes (2003-2002) - Filles 2001-2000</v>
          </cell>
          <cell r="C5" t="str">
            <v>Experts Minimes</v>
          </cell>
          <cell r="D5">
            <v>0</v>
          </cell>
          <cell r="F5">
            <v>2005</v>
          </cell>
          <cell r="G5" t="str">
            <v>Pupilles (2007-2006) - Filles 2006-2005</v>
          </cell>
          <cell r="H5" t="str">
            <v>Experts Pupilles</v>
          </cell>
        </row>
        <row r="6">
          <cell r="A6">
            <v>2004</v>
          </cell>
          <cell r="B6" t="str">
            <v>Benjamins (2005-2004) - Filles 2004-2003-2002</v>
          </cell>
          <cell r="C6" t="str">
            <v>Experts Benjamins</v>
          </cell>
          <cell r="D6">
            <v>0</v>
          </cell>
          <cell r="F6">
            <v>2007</v>
          </cell>
          <cell r="G6" t="str">
            <v>Poussins (2009-2008) - Filles 2008-2007</v>
          </cell>
        </row>
        <row r="7">
          <cell r="A7">
            <v>2006</v>
          </cell>
          <cell r="B7" t="str">
            <v>Pupilles (2007-2006) - Filles 2006-2005</v>
          </cell>
          <cell r="C7" t="str">
            <v>Experts Pupilles</v>
          </cell>
          <cell r="D7">
            <v>0</v>
          </cell>
          <cell r="F7">
            <v>2009</v>
          </cell>
          <cell r="G7" t="str">
            <v>Prélicenciés (2010 et après) - Filles 2009 et après</v>
          </cell>
        </row>
        <row r="8">
          <cell r="A8">
            <v>2008</v>
          </cell>
          <cell r="B8" t="str">
            <v>Poussins (2009-2008) - Filles 2008-2007</v>
          </cell>
          <cell r="C8">
            <v>0</v>
          </cell>
          <cell r="D8">
            <v>0</v>
          </cell>
        </row>
        <row r="9">
          <cell r="A9">
            <v>2010</v>
          </cell>
          <cell r="B9" t="str">
            <v>Prélicenciés (2010 et après) - Filles 2009 et après</v>
          </cell>
          <cell r="C9">
            <v>0</v>
          </cell>
          <cell r="D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"/>
      <sheetName val="Film"/>
      <sheetName val="Récap"/>
      <sheetName val="Classement"/>
      <sheetName val="St Nom"/>
      <sheetName val="Voisins"/>
      <sheetName val="Clayes"/>
      <sheetName val="Montesson"/>
      <sheetName val="Autres"/>
      <sheetName val="Cicleweb"/>
      <sheetName val="Licenci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"/>
      <sheetName val="Race"/>
      <sheetName val="multi"/>
      <sheetName val="Grille"/>
      <sheetName val="doublon"/>
      <sheetName val="ticket"/>
      <sheetName val="base"/>
      <sheetName val="Film"/>
      <sheetName val="ModOp"/>
      <sheetName val=" Finales"/>
      <sheetName val="version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R1">
            <v>14</v>
          </cell>
          <cell r="S1">
            <v>15</v>
          </cell>
          <cell r="T1">
            <v>16</v>
          </cell>
          <cell r="U1">
            <v>17</v>
          </cell>
          <cell r="V1">
            <v>18</v>
          </cell>
          <cell r="W1">
            <v>20</v>
          </cell>
          <cell r="X1">
            <v>30</v>
          </cell>
          <cell r="Y1">
            <v>40</v>
          </cell>
        </row>
        <row r="2">
          <cell r="R2">
            <v>1</v>
          </cell>
          <cell r="S2">
            <v>2</v>
          </cell>
          <cell r="T2">
            <v>3</v>
          </cell>
          <cell r="U2">
            <v>4</v>
          </cell>
          <cell r="V2">
            <v>5</v>
          </cell>
          <cell r="W2">
            <v>6</v>
          </cell>
          <cell r="X2">
            <v>7</v>
          </cell>
          <cell r="Y2">
            <v>8</v>
          </cell>
        </row>
        <row r="3">
          <cell r="Q3">
            <v>1</v>
          </cell>
          <cell r="W3">
            <v>18</v>
          </cell>
          <cell r="X3">
            <v>22</v>
          </cell>
          <cell r="Y3">
            <v>26</v>
          </cell>
        </row>
        <row r="4">
          <cell r="Q4">
            <v>2</v>
          </cell>
          <cell r="W4">
            <v>14</v>
          </cell>
          <cell r="X4">
            <v>18</v>
          </cell>
          <cell r="Y4">
            <v>22</v>
          </cell>
        </row>
        <row r="5">
          <cell r="Q5">
            <v>3</v>
          </cell>
          <cell r="W5">
            <v>11</v>
          </cell>
          <cell r="X5">
            <v>15</v>
          </cell>
          <cell r="Y5">
            <v>19</v>
          </cell>
        </row>
        <row r="6">
          <cell r="Q6">
            <v>4</v>
          </cell>
          <cell r="W6">
            <v>9</v>
          </cell>
          <cell r="X6">
            <v>13</v>
          </cell>
          <cell r="Y6">
            <v>17</v>
          </cell>
        </row>
        <row r="7">
          <cell r="Q7">
            <v>5</v>
          </cell>
          <cell r="W7">
            <v>8</v>
          </cell>
          <cell r="X7">
            <v>12</v>
          </cell>
          <cell r="Y7">
            <v>16</v>
          </cell>
        </row>
        <row r="8">
          <cell r="Q8">
            <v>6</v>
          </cell>
          <cell r="W8">
            <v>7</v>
          </cell>
          <cell r="X8">
            <v>11</v>
          </cell>
          <cell r="Y8">
            <v>15</v>
          </cell>
        </row>
        <row r="9">
          <cell r="Q9">
            <v>7</v>
          </cell>
          <cell r="W9">
            <v>6</v>
          </cell>
          <cell r="X9">
            <v>10</v>
          </cell>
          <cell r="Y9">
            <v>14</v>
          </cell>
        </row>
        <row r="10">
          <cell r="Q10">
            <v>8</v>
          </cell>
          <cell r="W10">
            <v>5</v>
          </cell>
          <cell r="X10">
            <v>9</v>
          </cell>
          <cell r="Y10">
            <v>13</v>
          </cell>
        </row>
        <row r="11">
          <cell r="Q11" t="str">
            <v>1/2 5</v>
          </cell>
          <cell r="X11">
            <v>8</v>
          </cell>
          <cell r="Y11">
            <v>12</v>
          </cell>
        </row>
        <row r="12">
          <cell r="Q12" t="str">
            <v>1/2 6</v>
          </cell>
          <cell r="X12">
            <v>7</v>
          </cell>
          <cell r="Y12">
            <v>11</v>
          </cell>
        </row>
        <row r="13">
          <cell r="Q13" t="str">
            <v>1/2 7</v>
          </cell>
          <cell r="X13">
            <v>6</v>
          </cell>
          <cell r="Y13">
            <v>10</v>
          </cell>
        </row>
        <row r="14">
          <cell r="Q14" t="str">
            <v>1/2 8</v>
          </cell>
          <cell r="X14">
            <v>5</v>
          </cell>
          <cell r="Y14">
            <v>9</v>
          </cell>
        </row>
        <row r="15">
          <cell r="Q15" t="str">
            <v>1/4 5</v>
          </cell>
          <cell r="Y15">
            <v>8</v>
          </cell>
        </row>
        <row r="16">
          <cell r="Q16" t="str">
            <v>1/4 6</v>
          </cell>
          <cell r="Y16">
            <v>7</v>
          </cell>
        </row>
        <row r="17">
          <cell r="Q17" t="str">
            <v>1/4 7</v>
          </cell>
          <cell r="Y17">
            <v>6</v>
          </cell>
        </row>
        <row r="18">
          <cell r="Q18" t="str">
            <v>1/4 8</v>
          </cell>
          <cell r="Y18">
            <v>5</v>
          </cell>
        </row>
        <row r="19">
          <cell r="Q19" t="str">
            <v>M 1</v>
          </cell>
          <cell r="R19">
            <v>10</v>
          </cell>
          <cell r="S19">
            <v>11</v>
          </cell>
          <cell r="T19">
            <v>12</v>
          </cell>
          <cell r="U19">
            <v>13</v>
          </cell>
          <cell r="V19">
            <v>14</v>
          </cell>
        </row>
        <row r="20">
          <cell r="Q20" t="str">
            <v>M 2</v>
          </cell>
          <cell r="R20">
            <v>6</v>
          </cell>
          <cell r="S20">
            <v>7</v>
          </cell>
          <cell r="T20">
            <v>8</v>
          </cell>
          <cell r="U20">
            <v>9</v>
          </cell>
          <cell r="V20">
            <v>10</v>
          </cell>
        </row>
        <row r="21">
          <cell r="Q21" t="str">
            <v>M 3</v>
          </cell>
          <cell r="R21">
            <v>3</v>
          </cell>
          <cell r="S21">
            <v>4</v>
          </cell>
          <cell r="T21">
            <v>5</v>
          </cell>
          <cell r="U21">
            <v>6</v>
          </cell>
          <cell r="V21">
            <v>7</v>
          </cell>
        </row>
        <row r="22">
          <cell r="Q22" t="str">
            <v>M 4</v>
          </cell>
          <cell r="R22">
            <v>1</v>
          </cell>
          <cell r="S22">
            <v>2</v>
          </cell>
          <cell r="T22">
            <v>3</v>
          </cell>
          <cell r="U22">
            <v>4</v>
          </cell>
          <cell r="V22">
            <v>5</v>
          </cell>
          <cell r="W22">
            <v>4</v>
          </cell>
        </row>
        <row r="23">
          <cell r="Q23" t="str">
            <v>M 5</v>
          </cell>
          <cell r="S23">
            <v>1</v>
          </cell>
          <cell r="T23">
            <v>2</v>
          </cell>
          <cell r="U23">
            <v>3</v>
          </cell>
          <cell r="V23">
            <v>4</v>
          </cell>
          <cell r="W23">
            <v>4</v>
          </cell>
          <cell r="X23">
            <v>4</v>
          </cell>
          <cell r="Y23">
            <v>4</v>
          </cell>
        </row>
        <row r="24">
          <cell r="Q24" t="str">
            <v>M 6</v>
          </cell>
          <cell r="T24">
            <v>1</v>
          </cell>
          <cell r="U24">
            <v>2</v>
          </cell>
          <cell r="V24">
            <v>3</v>
          </cell>
          <cell r="W24">
            <v>3</v>
          </cell>
          <cell r="X24">
            <v>3</v>
          </cell>
          <cell r="Y24">
            <v>3</v>
          </cell>
        </row>
        <row r="25">
          <cell r="Q25" t="str">
            <v>M 7</v>
          </cell>
          <cell r="U25">
            <v>1</v>
          </cell>
          <cell r="V25">
            <v>2</v>
          </cell>
          <cell r="W25">
            <v>2</v>
          </cell>
          <cell r="X25">
            <v>2</v>
          </cell>
          <cell r="Y25">
            <v>2</v>
          </cell>
        </row>
        <row r="26">
          <cell r="Q26" t="str">
            <v>M 8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</row>
        <row r="27">
          <cell r="Q27" t="str">
            <v>Abs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</sheetData>
      <sheetData sheetId="7">
        <row r="3">
          <cell r="B3" t="str">
            <v>01 - Prélicenciés G + Poussins F</v>
          </cell>
          <cell r="C3">
            <v>9</v>
          </cell>
          <cell r="D3">
            <v>2</v>
          </cell>
          <cell r="E3">
            <v>2</v>
          </cell>
          <cell r="F3">
            <v>1</v>
          </cell>
          <cell r="G3">
            <v>2</v>
          </cell>
          <cell r="H3">
            <v>0</v>
          </cell>
          <cell r="I3">
            <v>400</v>
          </cell>
          <cell r="J3" t="str">
            <v/>
          </cell>
          <cell r="K3" t="str">
            <v/>
          </cell>
          <cell r="L3">
            <v>0</v>
          </cell>
          <cell r="M3">
            <v>200</v>
          </cell>
          <cell r="N3" t="str">
            <v/>
          </cell>
          <cell r="O3" t="str">
            <v/>
          </cell>
          <cell r="P3">
            <v>1</v>
          </cell>
          <cell r="Q3">
            <v>101</v>
          </cell>
          <cell r="R3">
            <v>101</v>
          </cell>
          <cell r="S3">
            <v>101</v>
          </cell>
          <cell r="U3">
            <v>2</v>
          </cell>
          <cell r="V3">
            <v>20</v>
          </cell>
        </row>
        <row r="4">
          <cell r="B4" t="str">
            <v>02 - Poussins G + Pupilles F</v>
          </cell>
          <cell r="C4">
            <v>18</v>
          </cell>
          <cell r="D4">
            <v>3</v>
          </cell>
          <cell r="E4">
            <v>5</v>
          </cell>
          <cell r="F4">
            <v>3</v>
          </cell>
          <cell r="G4">
            <v>5</v>
          </cell>
          <cell r="H4">
            <v>0</v>
          </cell>
          <cell r="I4">
            <v>400</v>
          </cell>
          <cell r="J4" t="str">
            <v/>
          </cell>
          <cell r="K4" t="str">
            <v/>
          </cell>
          <cell r="L4">
            <v>2</v>
          </cell>
          <cell r="M4">
            <v>202</v>
          </cell>
          <cell r="N4">
            <v>201</v>
          </cell>
          <cell r="O4">
            <v>202</v>
          </cell>
          <cell r="P4">
            <v>1</v>
          </cell>
          <cell r="Q4">
            <v>102</v>
          </cell>
          <cell r="R4">
            <v>102</v>
          </cell>
          <cell r="S4">
            <v>102</v>
          </cell>
          <cell r="U4">
            <v>3</v>
          </cell>
          <cell r="V4">
            <v>30</v>
          </cell>
        </row>
        <row r="5">
          <cell r="B5" t="str">
            <v>03 - Pupilles G + Benjamines F</v>
          </cell>
          <cell r="C5">
            <v>26</v>
          </cell>
          <cell r="D5">
            <v>4</v>
          </cell>
          <cell r="E5">
            <v>9</v>
          </cell>
          <cell r="F5">
            <v>6</v>
          </cell>
          <cell r="G5">
            <v>9</v>
          </cell>
          <cell r="H5">
            <v>0</v>
          </cell>
          <cell r="I5">
            <v>400</v>
          </cell>
          <cell r="J5" t="str">
            <v/>
          </cell>
          <cell r="K5" t="str">
            <v/>
          </cell>
          <cell r="L5">
            <v>2</v>
          </cell>
          <cell r="M5">
            <v>204</v>
          </cell>
          <cell r="N5">
            <v>203</v>
          </cell>
          <cell r="O5">
            <v>204</v>
          </cell>
          <cell r="P5">
            <v>1</v>
          </cell>
          <cell r="Q5">
            <v>103</v>
          </cell>
          <cell r="R5">
            <v>103</v>
          </cell>
          <cell r="S5">
            <v>103</v>
          </cell>
          <cell r="U5">
            <v>3</v>
          </cell>
          <cell r="V5">
            <v>30</v>
          </cell>
        </row>
        <row r="6">
          <cell r="B6" t="str">
            <v>04 - Benjamins G + Minimes F</v>
          </cell>
          <cell r="C6">
            <v>27</v>
          </cell>
          <cell r="D6">
            <v>4</v>
          </cell>
          <cell r="E6">
            <v>13</v>
          </cell>
          <cell r="F6">
            <v>10</v>
          </cell>
          <cell r="G6">
            <v>13</v>
          </cell>
          <cell r="H6">
            <v>0</v>
          </cell>
          <cell r="I6">
            <v>400</v>
          </cell>
          <cell r="J6" t="str">
            <v/>
          </cell>
          <cell r="K6" t="str">
            <v/>
          </cell>
          <cell r="L6">
            <v>2</v>
          </cell>
          <cell r="M6">
            <v>206</v>
          </cell>
          <cell r="N6">
            <v>205</v>
          </cell>
          <cell r="O6">
            <v>206</v>
          </cell>
          <cell r="P6">
            <v>1</v>
          </cell>
          <cell r="Q6">
            <v>104</v>
          </cell>
          <cell r="R6">
            <v>104</v>
          </cell>
          <cell r="S6">
            <v>104</v>
          </cell>
          <cell r="U6">
            <v>3</v>
          </cell>
          <cell r="V6">
            <v>30</v>
          </cell>
        </row>
        <row r="7">
          <cell r="B7" t="str">
            <v>05 - Minimes G - Cadettes F</v>
          </cell>
          <cell r="C7">
            <v>18</v>
          </cell>
          <cell r="D7">
            <v>3</v>
          </cell>
          <cell r="E7">
            <v>16</v>
          </cell>
          <cell r="F7">
            <v>14</v>
          </cell>
          <cell r="G7">
            <v>16</v>
          </cell>
          <cell r="H7">
            <v>0</v>
          </cell>
          <cell r="I7">
            <v>400</v>
          </cell>
          <cell r="J7" t="str">
            <v/>
          </cell>
          <cell r="K7" t="str">
            <v/>
          </cell>
          <cell r="L7">
            <v>2</v>
          </cell>
          <cell r="M7">
            <v>208</v>
          </cell>
          <cell r="N7">
            <v>207</v>
          </cell>
          <cell r="O7">
            <v>208</v>
          </cell>
          <cell r="P7">
            <v>1</v>
          </cell>
          <cell r="Q7">
            <v>105</v>
          </cell>
          <cell r="R7">
            <v>105</v>
          </cell>
          <cell r="S7">
            <v>105</v>
          </cell>
          <cell r="U7">
            <v>3</v>
          </cell>
          <cell r="V7">
            <v>30</v>
          </cell>
        </row>
        <row r="8">
          <cell r="B8" t="str">
            <v>06 - Cadets G</v>
          </cell>
          <cell r="C8">
            <v>15</v>
          </cell>
          <cell r="D8">
            <v>2</v>
          </cell>
          <cell r="E8">
            <v>18</v>
          </cell>
          <cell r="F8">
            <v>17</v>
          </cell>
          <cell r="G8">
            <v>18</v>
          </cell>
          <cell r="H8">
            <v>0</v>
          </cell>
          <cell r="I8">
            <v>400</v>
          </cell>
          <cell r="J8" t="str">
            <v/>
          </cell>
          <cell r="K8" t="str">
            <v/>
          </cell>
          <cell r="L8">
            <v>0</v>
          </cell>
          <cell r="M8">
            <v>208</v>
          </cell>
          <cell r="N8" t="str">
            <v/>
          </cell>
          <cell r="O8" t="str">
            <v/>
          </cell>
          <cell r="P8">
            <v>1</v>
          </cell>
          <cell r="Q8">
            <v>106</v>
          </cell>
          <cell r="R8">
            <v>106</v>
          </cell>
          <cell r="S8">
            <v>106</v>
          </cell>
          <cell r="U8">
            <v>2</v>
          </cell>
          <cell r="V8">
            <v>20</v>
          </cell>
        </row>
        <row r="9">
          <cell r="B9" t="str">
            <v>07 - Hommes 30+ &amp; Femmes 17+</v>
          </cell>
          <cell r="C9">
            <v>14</v>
          </cell>
          <cell r="D9">
            <v>2</v>
          </cell>
          <cell r="E9">
            <v>20</v>
          </cell>
          <cell r="F9">
            <v>19</v>
          </cell>
          <cell r="G9">
            <v>20</v>
          </cell>
          <cell r="H9">
            <v>0</v>
          </cell>
          <cell r="I9">
            <v>400</v>
          </cell>
          <cell r="J9" t="str">
            <v/>
          </cell>
          <cell r="K9" t="str">
            <v/>
          </cell>
          <cell r="L9">
            <v>0</v>
          </cell>
          <cell r="M9">
            <v>208</v>
          </cell>
          <cell r="N9" t="str">
            <v/>
          </cell>
          <cell r="O9" t="str">
            <v/>
          </cell>
          <cell r="P9">
            <v>1</v>
          </cell>
          <cell r="Q9">
            <v>107</v>
          </cell>
          <cell r="R9">
            <v>107</v>
          </cell>
          <cell r="S9">
            <v>107</v>
          </cell>
          <cell r="U9">
            <v>2</v>
          </cell>
          <cell r="V9">
            <v>20</v>
          </cell>
        </row>
        <row r="10">
          <cell r="B10" t="str">
            <v>08 - Hommes 17-29</v>
          </cell>
          <cell r="C10">
            <v>11</v>
          </cell>
          <cell r="D10">
            <v>2</v>
          </cell>
          <cell r="E10">
            <v>22</v>
          </cell>
          <cell r="F10">
            <v>21</v>
          </cell>
          <cell r="G10">
            <v>22</v>
          </cell>
          <cell r="H10">
            <v>0</v>
          </cell>
          <cell r="I10">
            <v>400</v>
          </cell>
          <cell r="J10" t="str">
            <v/>
          </cell>
          <cell r="K10" t="str">
            <v/>
          </cell>
          <cell r="L10">
            <v>0</v>
          </cell>
          <cell r="M10">
            <v>208</v>
          </cell>
          <cell r="N10" t="str">
            <v/>
          </cell>
          <cell r="O10" t="str">
            <v/>
          </cell>
          <cell r="P10">
            <v>1</v>
          </cell>
          <cell r="Q10">
            <v>108</v>
          </cell>
          <cell r="R10">
            <v>108</v>
          </cell>
          <cell r="S10">
            <v>108</v>
          </cell>
          <cell r="U10">
            <v>2</v>
          </cell>
          <cell r="V10">
            <v>20</v>
          </cell>
        </row>
        <row r="11">
          <cell r="C11">
            <v>0</v>
          </cell>
          <cell r="D11">
            <v>0</v>
          </cell>
          <cell r="E11">
            <v>22</v>
          </cell>
          <cell r="F11" t="str">
            <v/>
          </cell>
          <cell r="G11" t="str">
            <v/>
          </cell>
          <cell r="H11">
            <v>0</v>
          </cell>
          <cell r="I11">
            <v>400</v>
          </cell>
          <cell r="J11" t="str">
            <v/>
          </cell>
          <cell r="K11" t="str">
            <v/>
          </cell>
          <cell r="L11">
            <v>0</v>
          </cell>
          <cell r="M11">
            <v>208</v>
          </cell>
          <cell r="N11" t="str">
            <v/>
          </cell>
          <cell r="O11" t="str">
            <v/>
          </cell>
          <cell r="P11">
            <v>0</v>
          </cell>
          <cell r="Q11">
            <v>108</v>
          </cell>
          <cell r="R11" t="str">
            <v/>
          </cell>
          <cell r="S11" t="str">
            <v/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</v>
          </cell>
          <cell r="E12">
            <v>22</v>
          </cell>
          <cell r="F12" t="str">
            <v/>
          </cell>
          <cell r="G12" t="str">
            <v/>
          </cell>
          <cell r="H12">
            <v>0</v>
          </cell>
          <cell r="I12">
            <v>400</v>
          </cell>
          <cell r="J12" t="str">
            <v/>
          </cell>
          <cell r="K12" t="str">
            <v/>
          </cell>
          <cell r="L12">
            <v>0</v>
          </cell>
          <cell r="M12">
            <v>208</v>
          </cell>
          <cell r="N12" t="str">
            <v/>
          </cell>
          <cell r="O12" t="str">
            <v/>
          </cell>
          <cell r="P12">
            <v>0</v>
          </cell>
          <cell r="Q12">
            <v>108</v>
          </cell>
          <cell r="R12" t="str">
            <v/>
          </cell>
          <cell r="S12" t="str">
            <v/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22</v>
          </cell>
          <cell r="F13" t="str">
            <v/>
          </cell>
          <cell r="G13" t="str">
            <v/>
          </cell>
          <cell r="H13">
            <v>0</v>
          </cell>
          <cell r="I13">
            <v>400</v>
          </cell>
          <cell r="J13" t="str">
            <v/>
          </cell>
          <cell r="K13" t="str">
            <v/>
          </cell>
          <cell r="L13">
            <v>0</v>
          </cell>
          <cell r="M13">
            <v>208</v>
          </cell>
          <cell r="N13" t="str">
            <v/>
          </cell>
          <cell r="O13" t="str">
            <v/>
          </cell>
          <cell r="P13">
            <v>0</v>
          </cell>
          <cell r="Q13">
            <v>108</v>
          </cell>
          <cell r="R13" t="str">
            <v/>
          </cell>
          <cell r="S13" t="str">
            <v/>
          </cell>
          <cell r="U13">
            <v>0</v>
          </cell>
          <cell r="V13">
            <v>0</v>
          </cell>
        </row>
        <row r="14">
          <cell r="C14">
            <v>0</v>
          </cell>
          <cell r="D14">
            <v>0</v>
          </cell>
          <cell r="E14">
            <v>22</v>
          </cell>
          <cell r="F14" t="str">
            <v/>
          </cell>
          <cell r="G14" t="str">
            <v/>
          </cell>
          <cell r="H14">
            <v>0</v>
          </cell>
          <cell r="I14">
            <v>400</v>
          </cell>
          <cell r="J14" t="str">
            <v/>
          </cell>
          <cell r="K14" t="str">
            <v/>
          </cell>
          <cell r="L14">
            <v>0</v>
          </cell>
          <cell r="M14">
            <v>208</v>
          </cell>
          <cell r="N14" t="str">
            <v/>
          </cell>
          <cell r="O14" t="str">
            <v/>
          </cell>
          <cell r="P14">
            <v>0</v>
          </cell>
          <cell r="Q14">
            <v>108</v>
          </cell>
          <cell r="R14" t="str">
            <v/>
          </cell>
          <cell r="S14" t="str">
            <v/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</v>
          </cell>
          <cell r="E15">
            <v>22</v>
          </cell>
          <cell r="F15" t="str">
            <v/>
          </cell>
          <cell r="G15" t="str">
            <v/>
          </cell>
          <cell r="H15">
            <v>0</v>
          </cell>
          <cell r="I15">
            <v>400</v>
          </cell>
          <cell r="J15" t="str">
            <v/>
          </cell>
          <cell r="K15" t="str">
            <v/>
          </cell>
          <cell r="L15">
            <v>0</v>
          </cell>
          <cell r="M15">
            <v>208</v>
          </cell>
          <cell r="N15" t="str">
            <v/>
          </cell>
          <cell r="O15" t="str">
            <v/>
          </cell>
          <cell r="P15">
            <v>0</v>
          </cell>
          <cell r="Q15">
            <v>108</v>
          </cell>
          <cell r="R15" t="str">
            <v/>
          </cell>
          <cell r="S15" t="str">
            <v/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</v>
          </cell>
          <cell r="E16">
            <v>22</v>
          </cell>
          <cell r="F16" t="str">
            <v/>
          </cell>
          <cell r="G16" t="str">
            <v/>
          </cell>
          <cell r="H16">
            <v>0</v>
          </cell>
          <cell r="I16">
            <v>400</v>
          </cell>
          <cell r="J16" t="str">
            <v/>
          </cell>
          <cell r="K16" t="str">
            <v/>
          </cell>
          <cell r="L16">
            <v>0</v>
          </cell>
          <cell r="M16">
            <v>208</v>
          </cell>
          <cell r="N16" t="str">
            <v/>
          </cell>
          <cell r="O16" t="str">
            <v/>
          </cell>
          <cell r="P16">
            <v>0</v>
          </cell>
          <cell r="Q16">
            <v>108</v>
          </cell>
          <cell r="R16" t="str">
            <v/>
          </cell>
          <cell r="S16" t="str">
            <v/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22</v>
          </cell>
          <cell r="F17" t="str">
            <v/>
          </cell>
          <cell r="G17" t="str">
            <v/>
          </cell>
          <cell r="H17">
            <v>0</v>
          </cell>
          <cell r="I17">
            <v>400</v>
          </cell>
          <cell r="J17" t="str">
            <v/>
          </cell>
          <cell r="K17" t="str">
            <v/>
          </cell>
          <cell r="L17">
            <v>0</v>
          </cell>
          <cell r="M17">
            <v>208</v>
          </cell>
          <cell r="N17" t="str">
            <v/>
          </cell>
          <cell r="O17" t="str">
            <v/>
          </cell>
          <cell r="P17">
            <v>0</v>
          </cell>
          <cell r="Q17">
            <v>108</v>
          </cell>
          <cell r="R17" t="str">
            <v/>
          </cell>
          <cell r="S17" t="str">
            <v/>
          </cell>
          <cell r="U17">
            <v>0</v>
          </cell>
          <cell r="V17">
            <v>0</v>
          </cell>
        </row>
        <row r="18">
          <cell r="C18">
            <v>0</v>
          </cell>
          <cell r="D18">
            <v>0</v>
          </cell>
          <cell r="E18">
            <v>22</v>
          </cell>
          <cell r="F18" t="str">
            <v/>
          </cell>
          <cell r="G18" t="str">
            <v/>
          </cell>
          <cell r="H18">
            <v>0</v>
          </cell>
          <cell r="I18">
            <v>400</v>
          </cell>
          <cell r="J18" t="str">
            <v/>
          </cell>
          <cell r="K18" t="str">
            <v/>
          </cell>
          <cell r="L18">
            <v>0</v>
          </cell>
          <cell r="M18">
            <v>208</v>
          </cell>
          <cell r="N18" t="str">
            <v/>
          </cell>
          <cell r="O18" t="str">
            <v/>
          </cell>
          <cell r="P18">
            <v>0</v>
          </cell>
          <cell r="Q18">
            <v>108</v>
          </cell>
          <cell r="R18" t="str">
            <v/>
          </cell>
          <cell r="S18" t="str">
            <v/>
          </cell>
          <cell r="U18">
            <v>0</v>
          </cell>
          <cell r="V18">
            <v>0</v>
          </cell>
        </row>
        <row r="19">
          <cell r="C19">
            <v>0</v>
          </cell>
          <cell r="D19">
            <v>0</v>
          </cell>
          <cell r="E19">
            <v>22</v>
          </cell>
          <cell r="F19" t="str">
            <v/>
          </cell>
          <cell r="G19" t="str">
            <v/>
          </cell>
          <cell r="H19">
            <v>0</v>
          </cell>
          <cell r="I19">
            <v>400</v>
          </cell>
          <cell r="J19" t="str">
            <v/>
          </cell>
          <cell r="K19" t="str">
            <v/>
          </cell>
          <cell r="L19">
            <v>0</v>
          </cell>
          <cell r="M19">
            <v>208</v>
          </cell>
          <cell r="N19" t="str">
            <v/>
          </cell>
          <cell r="O19" t="str">
            <v/>
          </cell>
          <cell r="P19">
            <v>0</v>
          </cell>
          <cell r="Q19">
            <v>108</v>
          </cell>
          <cell r="R19" t="str">
            <v/>
          </cell>
          <cell r="S19" t="str">
            <v/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22</v>
          </cell>
          <cell r="F20" t="str">
            <v/>
          </cell>
          <cell r="G20" t="str">
            <v/>
          </cell>
          <cell r="H20">
            <v>0</v>
          </cell>
          <cell r="I20">
            <v>400</v>
          </cell>
          <cell r="J20" t="str">
            <v/>
          </cell>
          <cell r="K20" t="str">
            <v/>
          </cell>
          <cell r="L20">
            <v>0</v>
          </cell>
          <cell r="M20">
            <v>208</v>
          </cell>
          <cell r="N20" t="str">
            <v/>
          </cell>
          <cell r="O20" t="str">
            <v/>
          </cell>
          <cell r="P20">
            <v>0</v>
          </cell>
          <cell r="Q20">
            <v>108</v>
          </cell>
          <cell r="R20" t="str">
            <v/>
          </cell>
          <cell r="S20" t="str">
            <v/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</v>
          </cell>
          <cell r="E21">
            <v>22</v>
          </cell>
          <cell r="F21" t="str">
            <v/>
          </cell>
          <cell r="G21" t="str">
            <v/>
          </cell>
          <cell r="H21">
            <v>0</v>
          </cell>
          <cell r="I21">
            <v>400</v>
          </cell>
          <cell r="J21" t="str">
            <v/>
          </cell>
          <cell r="K21" t="str">
            <v/>
          </cell>
          <cell r="L21">
            <v>0</v>
          </cell>
          <cell r="M21">
            <v>208</v>
          </cell>
          <cell r="N21" t="str">
            <v/>
          </cell>
          <cell r="O21" t="str">
            <v/>
          </cell>
          <cell r="P21">
            <v>0</v>
          </cell>
          <cell r="Q21">
            <v>108</v>
          </cell>
          <cell r="R21" t="str">
            <v/>
          </cell>
          <cell r="S21" t="str">
            <v/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22</v>
          </cell>
          <cell r="F22" t="str">
            <v/>
          </cell>
          <cell r="G22" t="str">
            <v/>
          </cell>
          <cell r="H22">
            <v>0</v>
          </cell>
          <cell r="I22">
            <v>400</v>
          </cell>
          <cell r="J22" t="str">
            <v/>
          </cell>
          <cell r="K22" t="str">
            <v/>
          </cell>
          <cell r="L22">
            <v>0</v>
          </cell>
          <cell r="M22">
            <v>208</v>
          </cell>
          <cell r="N22" t="str">
            <v/>
          </cell>
          <cell r="O22" t="str">
            <v/>
          </cell>
          <cell r="P22">
            <v>0</v>
          </cell>
          <cell r="Q22">
            <v>108</v>
          </cell>
          <cell r="R22" t="str">
            <v/>
          </cell>
          <cell r="S22" t="str">
            <v/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22</v>
          </cell>
          <cell r="F23" t="str">
            <v/>
          </cell>
          <cell r="G23" t="str">
            <v/>
          </cell>
          <cell r="H23">
            <v>0</v>
          </cell>
          <cell r="I23">
            <v>400</v>
          </cell>
          <cell r="J23" t="str">
            <v/>
          </cell>
          <cell r="K23" t="str">
            <v/>
          </cell>
          <cell r="L23">
            <v>0</v>
          </cell>
          <cell r="M23">
            <v>208</v>
          </cell>
          <cell r="N23" t="str">
            <v/>
          </cell>
          <cell r="O23" t="str">
            <v/>
          </cell>
          <cell r="P23">
            <v>0</v>
          </cell>
          <cell r="Q23">
            <v>108</v>
          </cell>
          <cell r="R23" t="str">
            <v/>
          </cell>
          <cell r="S23" t="str">
            <v/>
          </cell>
          <cell r="U23">
            <v>0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22</v>
          </cell>
          <cell r="F24" t="str">
            <v/>
          </cell>
          <cell r="G24" t="str">
            <v/>
          </cell>
          <cell r="H24">
            <v>0</v>
          </cell>
          <cell r="I24">
            <v>400</v>
          </cell>
          <cell r="J24" t="str">
            <v/>
          </cell>
          <cell r="K24" t="str">
            <v/>
          </cell>
          <cell r="L24">
            <v>0</v>
          </cell>
          <cell r="M24">
            <v>208</v>
          </cell>
          <cell r="N24" t="str">
            <v/>
          </cell>
          <cell r="O24" t="str">
            <v/>
          </cell>
          <cell r="P24">
            <v>0</v>
          </cell>
          <cell r="Q24">
            <v>108</v>
          </cell>
          <cell r="R24" t="str">
            <v/>
          </cell>
          <cell r="S24" t="str">
            <v/>
          </cell>
          <cell r="U24">
            <v>0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22</v>
          </cell>
          <cell r="F25" t="str">
            <v/>
          </cell>
          <cell r="G25" t="str">
            <v/>
          </cell>
          <cell r="H25">
            <v>0</v>
          </cell>
          <cell r="I25">
            <v>400</v>
          </cell>
          <cell r="J25" t="str">
            <v/>
          </cell>
          <cell r="K25" t="str">
            <v/>
          </cell>
          <cell r="L25">
            <v>0</v>
          </cell>
          <cell r="M25">
            <v>208</v>
          </cell>
          <cell r="N25" t="str">
            <v/>
          </cell>
          <cell r="O25" t="str">
            <v/>
          </cell>
          <cell r="P25">
            <v>0</v>
          </cell>
          <cell r="Q25">
            <v>108</v>
          </cell>
          <cell r="R25" t="str">
            <v/>
          </cell>
          <cell r="S25" t="str">
            <v/>
          </cell>
          <cell r="U25">
            <v>0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22</v>
          </cell>
          <cell r="F26" t="str">
            <v/>
          </cell>
          <cell r="G26" t="str">
            <v/>
          </cell>
          <cell r="H26">
            <v>0</v>
          </cell>
          <cell r="I26">
            <v>400</v>
          </cell>
          <cell r="J26" t="str">
            <v/>
          </cell>
          <cell r="K26" t="str">
            <v/>
          </cell>
          <cell r="L26">
            <v>0</v>
          </cell>
          <cell r="M26">
            <v>208</v>
          </cell>
          <cell r="N26" t="str">
            <v/>
          </cell>
          <cell r="O26" t="str">
            <v/>
          </cell>
          <cell r="P26">
            <v>0</v>
          </cell>
          <cell r="Q26">
            <v>108</v>
          </cell>
          <cell r="R26" t="str">
            <v/>
          </cell>
          <cell r="S26" t="str">
            <v/>
          </cell>
          <cell r="U26">
            <v>0</v>
          </cell>
          <cell r="V26">
            <v>0</v>
          </cell>
        </row>
        <row r="27">
          <cell r="C27">
            <v>0</v>
          </cell>
          <cell r="D27">
            <v>0</v>
          </cell>
          <cell r="E27">
            <v>22</v>
          </cell>
          <cell r="F27" t="str">
            <v/>
          </cell>
          <cell r="G27" t="str">
            <v/>
          </cell>
          <cell r="H27">
            <v>0</v>
          </cell>
          <cell r="I27">
            <v>400</v>
          </cell>
          <cell r="J27" t="str">
            <v/>
          </cell>
          <cell r="K27" t="str">
            <v/>
          </cell>
          <cell r="L27">
            <v>0</v>
          </cell>
          <cell r="M27">
            <v>208</v>
          </cell>
          <cell r="N27" t="str">
            <v/>
          </cell>
          <cell r="O27" t="str">
            <v/>
          </cell>
          <cell r="P27">
            <v>0</v>
          </cell>
          <cell r="Q27">
            <v>108</v>
          </cell>
          <cell r="R27" t="str">
            <v/>
          </cell>
          <cell r="S27" t="str">
            <v/>
          </cell>
          <cell r="U27">
            <v>0</v>
          </cell>
          <cell r="V27">
            <v>0</v>
          </cell>
        </row>
        <row r="28">
          <cell r="C28">
            <v>0</v>
          </cell>
          <cell r="D28">
            <v>0</v>
          </cell>
          <cell r="E28">
            <v>22</v>
          </cell>
          <cell r="F28" t="str">
            <v/>
          </cell>
          <cell r="G28" t="str">
            <v/>
          </cell>
          <cell r="H28">
            <v>0</v>
          </cell>
          <cell r="I28">
            <v>400</v>
          </cell>
          <cell r="J28" t="str">
            <v/>
          </cell>
          <cell r="K28" t="str">
            <v/>
          </cell>
          <cell r="L28">
            <v>0</v>
          </cell>
          <cell r="M28">
            <v>208</v>
          </cell>
          <cell r="N28" t="str">
            <v/>
          </cell>
          <cell r="O28" t="str">
            <v/>
          </cell>
          <cell r="P28">
            <v>0</v>
          </cell>
          <cell r="Q28">
            <v>108</v>
          </cell>
          <cell r="R28" t="str">
            <v/>
          </cell>
          <cell r="S28" t="str">
            <v/>
          </cell>
          <cell r="U28">
            <v>0</v>
          </cell>
          <cell r="V28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A140"/>
  <sheetViews>
    <sheetView tabSelected="1" topLeftCell="E1" zoomScale="80" zoomScaleNormal="80" workbookViewId="0">
      <pane ySplit="1" topLeftCell="A2" activePane="bottomLeft" state="frozen"/>
      <selection pane="bottomLeft" activeCell="AC6" sqref="AC6"/>
    </sheetView>
  </sheetViews>
  <sheetFormatPr baseColWidth="10" defaultColWidth="11.42578125" defaultRowHeight="15" outlineLevelCol="1" x14ac:dyDescent="0.25"/>
  <cols>
    <col min="1" max="1" width="5" hidden="1" customWidth="1"/>
    <col min="2" max="2" width="11.85546875" style="15" hidden="1" customWidth="1" outlineLevel="1"/>
    <col min="3" max="3" width="7.42578125" hidden="1" customWidth="1" outlineLevel="1"/>
    <col min="4" max="4" width="7.42578125" style="15" hidden="1" customWidth="1" outlineLevel="1"/>
    <col min="5" max="5" width="6.7109375" style="15" customWidth="1" collapsed="1"/>
    <col min="6" max="6" width="27.28515625" customWidth="1"/>
    <col min="7" max="7" width="15.28515625" style="15" customWidth="1"/>
    <col min="8" max="8" width="33.5703125" style="15" customWidth="1"/>
    <col min="9" max="9" width="6.7109375" style="15" hidden="1" customWidth="1"/>
    <col min="10" max="10" width="7.28515625" style="15" hidden="1" customWidth="1"/>
    <col min="11" max="13" width="5.85546875" style="15" hidden="1" customWidth="1"/>
    <col min="14" max="14" width="7" style="15" hidden="1" customWidth="1"/>
    <col min="15" max="15" width="7.85546875" style="15" hidden="1" customWidth="1"/>
    <col min="16" max="16" width="9.7109375" style="15" hidden="1" customWidth="1"/>
    <col min="17" max="17" width="7.28515625" style="15" hidden="1" customWidth="1"/>
    <col min="18" max="18" width="8" style="15" hidden="1" customWidth="1"/>
    <col min="19" max="19" width="9.7109375" style="15" hidden="1" customWidth="1"/>
    <col min="20" max="20" width="7.28515625" style="15" hidden="1" customWidth="1"/>
    <col min="21" max="21" width="8" style="15" hidden="1" customWidth="1"/>
    <col min="22" max="22" width="8.140625" style="15" hidden="1" customWidth="1"/>
    <col min="23" max="23" width="7.28515625" style="15" hidden="1" customWidth="1"/>
    <col min="24" max="24" width="8.140625" style="15" hidden="1" customWidth="1"/>
    <col min="25" max="25" width="5.140625" hidden="1" customWidth="1"/>
    <col min="26" max="26" width="9.42578125" customWidth="1"/>
    <col min="27" max="27" width="9.42578125" hidden="1" customWidth="1"/>
  </cols>
  <sheetData>
    <row r="1" spans="1:27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5" t="s">
        <v>14</v>
      </c>
      <c r="P1" s="7" t="s">
        <v>15</v>
      </c>
      <c r="Q1" s="8" t="s">
        <v>9</v>
      </c>
      <c r="R1" s="9" t="s">
        <v>14</v>
      </c>
      <c r="S1" s="10" t="s">
        <v>16</v>
      </c>
      <c r="T1" s="10" t="s">
        <v>9</v>
      </c>
      <c r="U1" s="11" t="s">
        <v>14</v>
      </c>
      <c r="V1" s="12" t="s">
        <v>17</v>
      </c>
      <c r="W1" s="12" t="s">
        <v>9</v>
      </c>
      <c r="X1" s="12" t="s">
        <v>14</v>
      </c>
      <c r="Z1" s="13" t="s">
        <v>18</v>
      </c>
      <c r="AA1" s="14" t="s">
        <v>19</v>
      </c>
    </row>
    <row r="2" spans="1:27" s="17" customFormat="1" ht="24" customHeight="1" x14ac:dyDescent="0.25">
      <c r="A2">
        <v>3</v>
      </c>
      <c r="B2" s="15">
        <v>20180002428</v>
      </c>
      <c r="C2" s="15">
        <v>3</v>
      </c>
      <c r="D2" s="15">
        <v>28</v>
      </c>
      <c r="E2" s="16" t="s">
        <v>20</v>
      </c>
      <c r="F2" s="17" t="s">
        <v>21</v>
      </c>
      <c r="G2" s="17" t="s">
        <v>22</v>
      </c>
      <c r="H2" s="18" t="s">
        <v>23</v>
      </c>
      <c r="I2" s="15">
        <v>2</v>
      </c>
      <c r="J2" s="15">
        <v>2</v>
      </c>
      <c r="K2" s="15">
        <v>1</v>
      </c>
      <c r="L2" s="15">
        <v>1</v>
      </c>
      <c r="M2" s="15">
        <v>1</v>
      </c>
      <c r="N2" s="15">
        <v>3</v>
      </c>
      <c r="O2" s="15">
        <v>1</v>
      </c>
      <c r="P2" s="15"/>
      <c r="Q2" s="15"/>
      <c r="R2" s="15"/>
      <c r="S2" s="15"/>
      <c r="T2" s="15"/>
      <c r="U2" s="15"/>
      <c r="V2" s="15">
        <v>101</v>
      </c>
      <c r="W2" s="15">
        <v>2</v>
      </c>
      <c r="X2" s="16">
        <v>1</v>
      </c>
      <c r="Y2"/>
      <c r="Z2" s="15">
        <f t="shared" ref="Z2:Z33" si="0">IF(O2="Abs","Abs",IF(X2&lt;&gt;"",X2,IF(U2&lt;&gt;"",CONCATENATE("1/2 ",U2),IF(R2&lt;&gt;"",CONCATENATE("1/4 ",R2),CONCATENATE("M ",O2)))))</f>
        <v>1</v>
      </c>
      <c r="AA2" s="15">
        <f>VLOOKUP(Z2,[3]base!$Q$3:$Z$27,HLOOKUP(VLOOKUP($H2,[3]Film!$B$3:$V$29,21,FALSE),[3]base!$R$1:$Z$2,2,FALSE)+1,FALSE)</f>
        <v>18</v>
      </c>
    </row>
    <row r="3" spans="1:27" x14ac:dyDescent="0.25">
      <c r="A3">
        <v>2</v>
      </c>
      <c r="B3" s="15">
        <v>20170016962</v>
      </c>
      <c r="C3" s="15">
        <v>2</v>
      </c>
      <c r="D3" s="15">
        <v>32</v>
      </c>
      <c r="E3" s="15" t="s">
        <v>24</v>
      </c>
      <c r="F3" t="s">
        <v>25</v>
      </c>
      <c r="G3" t="s">
        <v>26</v>
      </c>
      <c r="H3" s="19" t="s">
        <v>23</v>
      </c>
      <c r="I3" s="15">
        <v>2</v>
      </c>
      <c r="J3" s="15">
        <v>1</v>
      </c>
      <c r="K3" s="15">
        <v>2</v>
      </c>
      <c r="L3" s="15">
        <v>2</v>
      </c>
      <c r="M3" s="15">
        <v>2</v>
      </c>
      <c r="N3" s="15">
        <v>6</v>
      </c>
      <c r="O3" s="15">
        <v>2</v>
      </c>
      <c r="V3" s="15">
        <v>101</v>
      </c>
      <c r="W3" s="15">
        <v>4</v>
      </c>
      <c r="X3" s="15">
        <v>2</v>
      </c>
      <c r="Z3" s="15">
        <f t="shared" si="0"/>
        <v>2</v>
      </c>
      <c r="AA3" s="15">
        <f>VLOOKUP(Z3,[3]base!$Q$3:$Z$27,HLOOKUP(VLOOKUP($H3,[3]Film!$B$3:$V$29,21,FALSE),[3]base!$R$1:$Z$2,2,FALSE)+1,FALSE)</f>
        <v>14</v>
      </c>
    </row>
    <row r="4" spans="1:27" x14ac:dyDescent="0.25">
      <c r="A4">
        <v>1</v>
      </c>
      <c r="B4" s="15">
        <v>20180003537</v>
      </c>
      <c r="C4" s="15">
        <v>1</v>
      </c>
      <c r="D4" s="15">
        <v>46</v>
      </c>
      <c r="E4" s="15" t="s">
        <v>27</v>
      </c>
      <c r="F4" t="s">
        <v>28</v>
      </c>
      <c r="G4" t="s">
        <v>26</v>
      </c>
      <c r="H4" s="19" t="s">
        <v>23</v>
      </c>
      <c r="I4" s="15">
        <v>1</v>
      </c>
      <c r="J4" s="15">
        <v>1</v>
      </c>
      <c r="K4" s="15">
        <v>1</v>
      </c>
      <c r="L4" s="15">
        <v>1</v>
      </c>
      <c r="M4" s="15">
        <v>1</v>
      </c>
      <c r="N4" s="15">
        <v>3</v>
      </c>
      <c r="O4" s="15">
        <v>1</v>
      </c>
      <c r="V4" s="15">
        <v>101</v>
      </c>
      <c r="W4" s="15">
        <v>1</v>
      </c>
      <c r="X4" s="15">
        <v>3</v>
      </c>
      <c r="Z4" s="15">
        <f t="shared" si="0"/>
        <v>3</v>
      </c>
      <c r="AA4" s="15">
        <f>VLOOKUP(Z4,[3]base!$Q$3:$Z$27,HLOOKUP(VLOOKUP($H4,[3]Film!$B$3:$V$29,21,FALSE),[3]base!$R$1:$Z$2,2,FALSE)+1,FALSE)</f>
        <v>11</v>
      </c>
    </row>
    <row r="5" spans="1:27" x14ac:dyDescent="0.25">
      <c r="A5">
        <v>5</v>
      </c>
      <c r="B5" s="20">
        <v>20190001945</v>
      </c>
      <c r="C5" s="15">
        <v>5</v>
      </c>
      <c r="D5" s="15">
        <v>20</v>
      </c>
      <c r="E5" s="15" t="s">
        <v>29</v>
      </c>
      <c r="F5" t="s">
        <v>30</v>
      </c>
      <c r="G5" t="s">
        <v>31</v>
      </c>
      <c r="H5" s="19" t="s">
        <v>23</v>
      </c>
      <c r="I5" s="15">
        <v>1</v>
      </c>
      <c r="J5" s="15">
        <v>3</v>
      </c>
      <c r="K5" s="15">
        <v>2</v>
      </c>
      <c r="L5" s="15">
        <v>2</v>
      </c>
      <c r="M5" s="15">
        <v>2</v>
      </c>
      <c r="N5" s="15">
        <v>6</v>
      </c>
      <c r="O5" s="15">
        <v>2</v>
      </c>
      <c r="V5" s="15">
        <v>101</v>
      </c>
      <c r="W5" s="15">
        <v>3</v>
      </c>
      <c r="X5" s="15">
        <v>4</v>
      </c>
      <c r="Z5" s="15">
        <f t="shared" si="0"/>
        <v>4</v>
      </c>
      <c r="AA5" s="15">
        <f>VLOOKUP(Z5,[3]base!$Q$3:$Z$27,HLOOKUP(VLOOKUP($H5,[3]Film!$B$3:$V$29,21,FALSE),[3]base!$R$1:$Z$2,2,FALSE)+1,FALSE)</f>
        <v>9</v>
      </c>
    </row>
    <row r="6" spans="1:27" x14ac:dyDescent="0.25">
      <c r="A6">
        <v>4</v>
      </c>
      <c r="B6" s="15">
        <v>20180002426</v>
      </c>
      <c r="C6" s="15">
        <v>4</v>
      </c>
      <c r="D6" s="15">
        <v>24</v>
      </c>
      <c r="E6" s="15" t="s">
        <v>34</v>
      </c>
      <c r="F6" t="s">
        <v>35</v>
      </c>
      <c r="G6" t="s">
        <v>22</v>
      </c>
      <c r="H6" s="19" t="s">
        <v>23</v>
      </c>
      <c r="I6" s="15">
        <v>1</v>
      </c>
      <c r="J6" s="15">
        <v>2</v>
      </c>
      <c r="K6" s="15">
        <v>3</v>
      </c>
      <c r="L6" s="15">
        <v>3</v>
      </c>
      <c r="M6" s="15">
        <v>3</v>
      </c>
      <c r="N6" s="15">
        <v>9</v>
      </c>
      <c r="O6" s="15">
        <v>3</v>
      </c>
      <c r="V6" s="15">
        <v>101</v>
      </c>
      <c r="W6" s="15">
        <v>5</v>
      </c>
      <c r="X6" s="15">
        <v>5</v>
      </c>
      <c r="Z6" s="15">
        <f t="shared" si="0"/>
        <v>5</v>
      </c>
      <c r="AA6" s="15">
        <f>VLOOKUP(Z6,[3]base!$Q$3:$Z$27,HLOOKUP(VLOOKUP($H6,[3]Film!$B$3:$V$29,21,FALSE),[3]base!$R$1:$Z$2,2,FALSE)+1,FALSE)</f>
        <v>8</v>
      </c>
    </row>
    <row r="7" spans="1:27" x14ac:dyDescent="0.25">
      <c r="A7">
        <v>8</v>
      </c>
      <c r="B7" s="15">
        <v>20190002246</v>
      </c>
      <c r="C7" s="15">
        <v>8</v>
      </c>
      <c r="D7" s="15">
        <v>12</v>
      </c>
      <c r="E7" s="15" t="s">
        <v>36</v>
      </c>
      <c r="F7" t="s">
        <v>37</v>
      </c>
      <c r="G7" t="s">
        <v>26</v>
      </c>
      <c r="H7" s="19" t="s">
        <v>23</v>
      </c>
      <c r="I7" s="15">
        <v>1</v>
      </c>
      <c r="J7" s="15">
        <v>4</v>
      </c>
      <c r="K7" s="15">
        <v>4</v>
      </c>
      <c r="L7" s="15">
        <v>4</v>
      </c>
      <c r="M7" s="15">
        <v>4</v>
      </c>
      <c r="N7" s="15">
        <v>12</v>
      </c>
      <c r="O7" s="15">
        <v>4</v>
      </c>
      <c r="V7" s="15">
        <v>101</v>
      </c>
      <c r="W7" s="15">
        <v>7</v>
      </c>
      <c r="X7" s="15">
        <v>6</v>
      </c>
      <c r="Z7" s="15">
        <f t="shared" si="0"/>
        <v>6</v>
      </c>
      <c r="AA7" s="15">
        <f>VLOOKUP(Z7,[3]base!$Q$3:$Z$27,HLOOKUP(VLOOKUP($H7,[3]Film!$B$3:$V$29,21,FALSE),[3]base!$R$1:$Z$2,2,FALSE)+1,FALSE)</f>
        <v>7</v>
      </c>
    </row>
    <row r="8" spans="1:27" x14ac:dyDescent="0.25">
      <c r="A8">
        <v>6</v>
      </c>
      <c r="B8" s="15">
        <v>20190002268</v>
      </c>
      <c r="C8" s="15">
        <v>6</v>
      </c>
      <c r="D8" s="15">
        <v>17</v>
      </c>
      <c r="E8" s="15" t="s">
        <v>38</v>
      </c>
      <c r="F8" t="s">
        <v>39</v>
      </c>
      <c r="G8" t="s">
        <v>26</v>
      </c>
      <c r="H8" s="19" t="s">
        <v>23</v>
      </c>
      <c r="I8" s="15">
        <v>2</v>
      </c>
      <c r="J8" s="15">
        <v>3</v>
      </c>
      <c r="K8" s="15">
        <v>4</v>
      </c>
      <c r="L8" s="15">
        <v>3</v>
      </c>
      <c r="M8" s="15">
        <v>3</v>
      </c>
      <c r="N8" s="15">
        <v>10</v>
      </c>
      <c r="O8" s="15">
        <v>3</v>
      </c>
      <c r="V8" s="15">
        <v>101</v>
      </c>
      <c r="W8" s="15">
        <v>6</v>
      </c>
      <c r="X8" s="15">
        <v>7</v>
      </c>
      <c r="Z8" s="15">
        <f t="shared" si="0"/>
        <v>7</v>
      </c>
      <c r="AA8" s="15">
        <f>VLOOKUP(Z8,[3]base!$Q$3:$Z$27,HLOOKUP(VLOOKUP($H8,[3]Film!$B$3:$V$29,21,FALSE),[3]base!$R$1:$Z$2,2,FALSE)+1,FALSE)</f>
        <v>6</v>
      </c>
    </row>
    <row r="9" spans="1:27" x14ac:dyDescent="0.25">
      <c r="A9">
        <v>7</v>
      </c>
      <c r="B9" s="15">
        <v>20190002237</v>
      </c>
      <c r="C9" s="15">
        <v>7</v>
      </c>
      <c r="D9" s="15">
        <v>14</v>
      </c>
      <c r="E9" s="15" t="s">
        <v>40</v>
      </c>
      <c r="F9" t="s">
        <v>41</v>
      </c>
      <c r="G9" t="s">
        <v>26</v>
      </c>
      <c r="H9" s="19" t="s">
        <v>23</v>
      </c>
      <c r="I9" s="15">
        <v>2</v>
      </c>
      <c r="J9" s="15">
        <v>4</v>
      </c>
      <c r="K9" s="15">
        <v>3</v>
      </c>
      <c r="L9" s="15">
        <v>4</v>
      </c>
      <c r="M9" s="15">
        <v>4</v>
      </c>
      <c r="N9" s="15">
        <v>11</v>
      </c>
      <c r="O9" s="15">
        <v>4</v>
      </c>
      <c r="Z9" s="15" t="str">
        <f t="shared" si="0"/>
        <v>M 4</v>
      </c>
      <c r="AA9" s="15">
        <f>VLOOKUP(Z9,[3]base!$Q$3:$Z$27,HLOOKUP(VLOOKUP($H9,[3]Film!$B$3:$V$29,21,FALSE),[3]base!$R$1:$Z$2,2,FALSE)+1,FALSE)</f>
        <v>4</v>
      </c>
    </row>
    <row r="10" spans="1:27" x14ac:dyDescent="0.25">
      <c r="A10">
        <v>9</v>
      </c>
      <c r="B10" s="15">
        <v>20190011611</v>
      </c>
      <c r="C10" s="15">
        <v>10</v>
      </c>
      <c r="D10" s="15">
        <v>8</v>
      </c>
      <c r="E10" s="15" t="s">
        <v>32</v>
      </c>
      <c r="F10" t="s">
        <v>33</v>
      </c>
      <c r="G10" t="s">
        <v>22</v>
      </c>
      <c r="H10" s="19" t="s">
        <v>23</v>
      </c>
      <c r="I10" s="15">
        <v>1</v>
      </c>
      <c r="J10" s="15">
        <v>5</v>
      </c>
      <c r="K10" s="15">
        <v>5</v>
      </c>
      <c r="L10" s="15">
        <v>5</v>
      </c>
      <c r="M10" s="15">
        <v>5</v>
      </c>
      <c r="N10" s="15">
        <v>15</v>
      </c>
      <c r="O10" s="15">
        <v>5</v>
      </c>
      <c r="Z10" s="15" t="str">
        <f t="shared" si="0"/>
        <v>M 5</v>
      </c>
      <c r="AA10" s="15">
        <f>VLOOKUP(Z10,[3]base!$Q$3:$Z$27,HLOOKUP(VLOOKUP($H10,[3]Film!$B$3:$V$29,21,FALSE),[3]base!$R$1:$Z$2,2,FALSE)+1,FALSE)</f>
        <v>4</v>
      </c>
    </row>
    <row r="11" spans="1:27" s="17" customFormat="1" ht="24" customHeight="1" x14ac:dyDescent="0.25">
      <c r="A11">
        <v>10</v>
      </c>
      <c r="B11" s="15">
        <v>20170009415</v>
      </c>
      <c r="C11" s="15">
        <v>1</v>
      </c>
      <c r="D11" s="15">
        <v>59</v>
      </c>
      <c r="E11" s="16" t="s">
        <v>42</v>
      </c>
      <c r="F11" s="17" t="s">
        <v>43</v>
      </c>
      <c r="G11" s="17" t="s">
        <v>44</v>
      </c>
      <c r="H11" s="18" t="s">
        <v>45</v>
      </c>
      <c r="I11" s="15">
        <v>3</v>
      </c>
      <c r="J11" s="15">
        <v>1</v>
      </c>
      <c r="K11" s="15">
        <v>1</v>
      </c>
      <c r="L11" s="15">
        <v>1</v>
      </c>
      <c r="M11" s="15">
        <v>1</v>
      </c>
      <c r="N11" s="15">
        <v>3</v>
      </c>
      <c r="O11" s="15">
        <v>1</v>
      </c>
      <c r="P11" s="15"/>
      <c r="Q11" s="15"/>
      <c r="R11" s="15"/>
      <c r="S11" s="15">
        <v>201</v>
      </c>
      <c r="T11" s="15">
        <v>1</v>
      </c>
      <c r="U11" s="15">
        <v>1</v>
      </c>
      <c r="V11" s="15">
        <v>102</v>
      </c>
      <c r="W11" s="15">
        <v>1.0000000000000009</v>
      </c>
      <c r="X11" s="16">
        <v>1</v>
      </c>
      <c r="Y11"/>
      <c r="Z11" s="15">
        <f t="shared" si="0"/>
        <v>1</v>
      </c>
      <c r="AA11" s="15">
        <f>VLOOKUP(Z11,[3]base!$Q$3:$Z$27,HLOOKUP(VLOOKUP($H11,[3]Film!$B$3:$V$29,21,FALSE),[3]base!$R$1:$Z$2,2,FALSE)+1,FALSE)</f>
        <v>22</v>
      </c>
    </row>
    <row r="12" spans="1:27" x14ac:dyDescent="0.25">
      <c r="A12">
        <v>13</v>
      </c>
      <c r="B12" s="20">
        <v>20180004358</v>
      </c>
      <c r="C12" s="15">
        <v>4</v>
      </c>
      <c r="D12" s="15">
        <v>43</v>
      </c>
      <c r="E12" s="15" t="s">
        <v>46</v>
      </c>
      <c r="F12" t="s">
        <v>47</v>
      </c>
      <c r="G12" t="s">
        <v>31</v>
      </c>
      <c r="H12" s="19" t="s">
        <v>45</v>
      </c>
      <c r="I12" s="15">
        <v>5</v>
      </c>
      <c r="J12" s="15">
        <v>2</v>
      </c>
      <c r="K12" s="15">
        <v>1</v>
      </c>
      <c r="L12" s="15">
        <v>1</v>
      </c>
      <c r="M12" s="15">
        <v>1</v>
      </c>
      <c r="N12" s="15">
        <v>3</v>
      </c>
      <c r="O12" s="15">
        <v>1</v>
      </c>
      <c r="S12" s="15">
        <v>202</v>
      </c>
      <c r="T12" s="15">
        <v>2</v>
      </c>
      <c r="U12" s="15">
        <v>1</v>
      </c>
      <c r="V12" s="15">
        <v>102</v>
      </c>
      <c r="W12" s="15">
        <v>1.9999999999999996</v>
      </c>
      <c r="X12" s="15">
        <v>2</v>
      </c>
      <c r="Z12" s="15">
        <f t="shared" si="0"/>
        <v>2</v>
      </c>
      <c r="AA12" s="15">
        <f>VLOOKUP(Z12,[3]base!$Q$3:$Z$27,HLOOKUP(VLOOKUP($H12,[3]Film!$B$3:$V$29,21,FALSE),[3]base!$R$1:$Z$2,2,FALSE)+1,FALSE)</f>
        <v>18</v>
      </c>
    </row>
    <row r="13" spans="1:27" x14ac:dyDescent="0.25">
      <c r="A13">
        <v>11</v>
      </c>
      <c r="B13" s="15">
        <v>20160007481</v>
      </c>
      <c r="C13" s="15">
        <v>2</v>
      </c>
      <c r="D13" s="15">
        <v>54</v>
      </c>
      <c r="E13" s="15" t="s">
        <v>52</v>
      </c>
      <c r="F13" t="s">
        <v>53</v>
      </c>
      <c r="G13" t="s">
        <v>22</v>
      </c>
      <c r="H13" s="19" t="s">
        <v>45</v>
      </c>
      <c r="I13" s="15">
        <v>4</v>
      </c>
      <c r="J13" s="15">
        <v>1</v>
      </c>
      <c r="K13" s="15">
        <v>3</v>
      </c>
      <c r="L13" s="15">
        <v>2</v>
      </c>
      <c r="M13" s="15">
        <v>2</v>
      </c>
      <c r="N13" s="15">
        <v>7</v>
      </c>
      <c r="O13" s="15">
        <v>2</v>
      </c>
      <c r="S13" s="15">
        <v>201</v>
      </c>
      <c r="T13" s="15">
        <v>2</v>
      </c>
      <c r="U13" s="15">
        <v>2</v>
      </c>
      <c r="V13" s="15">
        <v>102</v>
      </c>
      <c r="W13" s="15">
        <v>3.0000000000000004</v>
      </c>
      <c r="X13" s="15">
        <v>3</v>
      </c>
      <c r="Z13" s="15">
        <f t="shared" si="0"/>
        <v>3</v>
      </c>
      <c r="AA13" s="15">
        <f>VLOOKUP(Z13,[3]base!$Q$3:$Z$27,HLOOKUP(VLOOKUP($H13,[3]Film!$B$3:$V$29,21,FALSE),[3]base!$R$1:$Z$2,2,FALSE)+1,FALSE)</f>
        <v>15</v>
      </c>
    </row>
    <row r="14" spans="1:27" x14ac:dyDescent="0.25">
      <c r="A14">
        <v>12</v>
      </c>
      <c r="B14" s="20">
        <v>20170009444</v>
      </c>
      <c r="C14" s="15">
        <v>3</v>
      </c>
      <c r="D14" s="15">
        <v>48</v>
      </c>
      <c r="E14" s="15" t="s">
        <v>56</v>
      </c>
      <c r="F14" t="s">
        <v>57</v>
      </c>
      <c r="G14" t="s">
        <v>31</v>
      </c>
      <c r="H14" s="19" t="s">
        <v>45</v>
      </c>
      <c r="I14" s="15">
        <v>5</v>
      </c>
      <c r="J14" s="15">
        <v>1</v>
      </c>
      <c r="K14" s="15">
        <v>2</v>
      </c>
      <c r="L14" s="15">
        <v>5</v>
      </c>
      <c r="M14" s="15">
        <v>2</v>
      </c>
      <c r="N14" s="15">
        <v>9</v>
      </c>
      <c r="O14" s="15">
        <v>3</v>
      </c>
      <c r="S14" s="15">
        <v>201</v>
      </c>
      <c r="T14" s="15">
        <v>5</v>
      </c>
      <c r="U14" s="15">
        <v>4</v>
      </c>
      <c r="V14" s="15">
        <v>102</v>
      </c>
      <c r="W14" s="15">
        <v>7</v>
      </c>
      <c r="X14" s="15">
        <v>4</v>
      </c>
      <c r="Z14" s="15">
        <f t="shared" si="0"/>
        <v>4</v>
      </c>
      <c r="AA14" s="15">
        <f>VLOOKUP(Z14,[3]base!$Q$3:$Z$27,HLOOKUP(VLOOKUP($H14,[3]Film!$B$3:$V$29,21,FALSE),[3]base!$R$1:$Z$2,2,FALSE)+1,FALSE)</f>
        <v>13</v>
      </c>
    </row>
    <row r="15" spans="1:27" x14ac:dyDescent="0.25">
      <c r="A15">
        <v>18</v>
      </c>
      <c r="B15" s="15">
        <v>20180002446</v>
      </c>
      <c r="C15" s="15">
        <v>9</v>
      </c>
      <c r="D15" s="15">
        <v>26</v>
      </c>
      <c r="E15" s="15" t="s">
        <v>60</v>
      </c>
      <c r="F15" t="s">
        <v>61</v>
      </c>
      <c r="G15" t="s">
        <v>22</v>
      </c>
      <c r="H15" s="19" t="s">
        <v>45</v>
      </c>
      <c r="I15" s="15">
        <v>4</v>
      </c>
      <c r="J15" s="15">
        <v>3</v>
      </c>
      <c r="K15" s="15">
        <v>1</v>
      </c>
      <c r="L15" s="15">
        <v>1</v>
      </c>
      <c r="M15" s="15">
        <v>1</v>
      </c>
      <c r="N15" s="15">
        <v>3</v>
      </c>
      <c r="O15" s="15">
        <v>1</v>
      </c>
      <c r="S15" s="15">
        <v>202</v>
      </c>
      <c r="T15" s="15">
        <v>1</v>
      </c>
      <c r="U15" s="15">
        <v>2</v>
      </c>
      <c r="V15" s="15">
        <v>102</v>
      </c>
      <c r="W15" s="15">
        <v>3.9999999999999991</v>
      </c>
      <c r="X15" s="15">
        <v>5</v>
      </c>
      <c r="Z15" s="15">
        <f t="shared" si="0"/>
        <v>5</v>
      </c>
      <c r="AA15" s="15">
        <f>VLOOKUP(Z15,[3]base!$Q$3:$Z$27,HLOOKUP(VLOOKUP($H15,[3]Film!$B$3:$V$29,21,FALSE),[3]base!$R$1:$Z$2,2,FALSE)+1,FALSE)</f>
        <v>12</v>
      </c>
    </row>
    <row r="16" spans="1:27" x14ac:dyDescent="0.25">
      <c r="A16">
        <v>23</v>
      </c>
      <c r="B16" s="15">
        <v>20180015810</v>
      </c>
      <c r="C16" s="15">
        <v>16</v>
      </c>
      <c r="D16" s="15">
        <v>19</v>
      </c>
      <c r="E16" s="15" t="s">
        <v>68</v>
      </c>
      <c r="F16" t="s">
        <v>69</v>
      </c>
      <c r="G16" t="s">
        <v>44</v>
      </c>
      <c r="H16" s="19" t="s">
        <v>45</v>
      </c>
      <c r="I16" s="15">
        <v>3</v>
      </c>
      <c r="J16" s="15">
        <v>5</v>
      </c>
      <c r="K16" s="15">
        <v>2</v>
      </c>
      <c r="L16" s="15">
        <v>5</v>
      </c>
      <c r="M16" s="15">
        <v>3</v>
      </c>
      <c r="N16" s="15">
        <v>10</v>
      </c>
      <c r="O16" s="15">
        <v>3</v>
      </c>
      <c r="S16" s="15">
        <v>201</v>
      </c>
      <c r="T16" s="15">
        <v>4</v>
      </c>
      <c r="U16" s="15">
        <v>3</v>
      </c>
      <c r="V16" s="15">
        <v>102</v>
      </c>
      <c r="W16" s="15">
        <v>5</v>
      </c>
      <c r="X16" s="15">
        <v>6</v>
      </c>
      <c r="Z16" s="15">
        <f t="shared" si="0"/>
        <v>6</v>
      </c>
      <c r="AA16" s="15">
        <f>VLOOKUP(Z16,[3]base!$Q$3:$Z$27,HLOOKUP(VLOOKUP($H16,[3]Film!$B$3:$V$29,21,FALSE),[3]base!$R$1:$Z$2,2,FALSE)+1,FALSE)</f>
        <v>11</v>
      </c>
    </row>
    <row r="17" spans="1:27" x14ac:dyDescent="0.25">
      <c r="A17">
        <v>16</v>
      </c>
      <c r="B17" s="20">
        <v>20190014682</v>
      </c>
      <c r="C17" s="15">
        <v>8</v>
      </c>
      <c r="D17" s="15">
        <v>27</v>
      </c>
      <c r="E17" s="15" t="s">
        <v>70</v>
      </c>
      <c r="F17" t="s">
        <v>71</v>
      </c>
      <c r="G17" t="s">
        <v>31</v>
      </c>
      <c r="H17" s="19" t="s">
        <v>45</v>
      </c>
      <c r="I17" s="15">
        <v>3</v>
      </c>
      <c r="J17" s="15">
        <v>2</v>
      </c>
      <c r="K17" s="15">
        <v>3</v>
      </c>
      <c r="L17" s="15">
        <v>2</v>
      </c>
      <c r="M17" s="15">
        <v>2</v>
      </c>
      <c r="N17" s="15">
        <v>7</v>
      </c>
      <c r="O17" s="15">
        <v>2</v>
      </c>
      <c r="S17" s="15">
        <v>202</v>
      </c>
      <c r="T17" s="15">
        <v>3</v>
      </c>
      <c r="U17" s="15">
        <v>3</v>
      </c>
      <c r="V17" s="15">
        <v>102</v>
      </c>
      <c r="W17" s="15">
        <v>6.0000000000000009</v>
      </c>
      <c r="X17" s="15">
        <v>7</v>
      </c>
      <c r="Z17" s="15">
        <f t="shared" si="0"/>
        <v>7</v>
      </c>
      <c r="AA17" s="15">
        <f>VLOOKUP(Z17,[3]base!$Q$3:$Z$27,HLOOKUP(VLOOKUP($H17,[3]Film!$B$3:$V$29,21,FALSE),[3]base!$R$1:$Z$2,2,FALSE)+1,FALSE)</f>
        <v>10</v>
      </c>
    </row>
    <row r="18" spans="1:27" x14ac:dyDescent="0.25">
      <c r="A18">
        <v>25</v>
      </c>
      <c r="B18" s="15">
        <v>20180002416</v>
      </c>
      <c r="C18" s="15">
        <v>24</v>
      </c>
      <c r="D18" s="15">
        <v>10</v>
      </c>
      <c r="E18" s="15" t="s">
        <v>78</v>
      </c>
      <c r="F18" t="s">
        <v>79</v>
      </c>
      <c r="G18" t="s">
        <v>22</v>
      </c>
      <c r="H18" s="19" t="s">
        <v>45</v>
      </c>
      <c r="I18" s="15">
        <v>5</v>
      </c>
      <c r="J18" s="15">
        <v>6</v>
      </c>
      <c r="K18" s="15">
        <v>4</v>
      </c>
      <c r="L18" s="15">
        <v>3</v>
      </c>
      <c r="M18" s="15">
        <v>4</v>
      </c>
      <c r="N18" s="15">
        <v>11</v>
      </c>
      <c r="O18" s="15">
        <v>4</v>
      </c>
      <c r="S18" s="15">
        <v>202</v>
      </c>
      <c r="T18" s="15">
        <v>6</v>
      </c>
      <c r="U18" s="15">
        <v>4</v>
      </c>
      <c r="V18" s="15">
        <v>102</v>
      </c>
      <c r="W18" s="15">
        <v>8</v>
      </c>
      <c r="X18" s="15">
        <v>8</v>
      </c>
      <c r="Z18" s="15">
        <f t="shared" si="0"/>
        <v>8</v>
      </c>
      <c r="AA18" s="15">
        <f>VLOOKUP(Z18,[3]base!$Q$3:$Z$27,HLOOKUP(VLOOKUP($H18,[3]Film!$B$3:$V$29,21,FALSE),[3]base!$R$1:$Z$2,2,FALSE)+1,FALSE)</f>
        <v>9</v>
      </c>
    </row>
    <row r="19" spans="1:27" x14ac:dyDescent="0.25">
      <c r="A19">
        <v>17</v>
      </c>
      <c r="B19" s="20">
        <v>20180004357</v>
      </c>
      <c r="C19" s="15">
        <v>10</v>
      </c>
      <c r="D19" s="15">
        <v>26</v>
      </c>
      <c r="E19" s="15" t="s">
        <v>48</v>
      </c>
      <c r="F19" t="s">
        <v>49</v>
      </c>
      <c r="G19" t="s">
        <v>31</v>
      </c>
      <c r="H19" s="19" t="s">
        <v>45</v>
      </c>
      <c r="I19" s="15">
        <v>3</v>
      </c>
      <c r="J19" s="15">
        <v>3</v>
      </c>
      <c r="K19" s="15">
        <v>5</v>
      </c>
      <c r="L19" s="15">
        <v>3</v>
      </c>
      <c r="M19" s="15">
        <v>4</v>
      </c>
      <c r="N19" s="15">
        <v>12</v>
      </c>
      <c r="O19" s="15">
        <v>4</v>
      </c>
      <c r="S19" s="15">
        <v>202</v>
      </c>
      <c r="T19" s="15">
        <v>5</v>
      </c>
      <c r="U19" s="15">
        <v>5</v>
      </c>
      <c r="Z19" s="15" t="str">
        <f t="shared" si="0"/>
        <v>1/2 5</v>
      </c>
      <c r="AA19" s="15">
        <f>VLOOKUP(Z19,[3]base!$Q$3:$Z$27,HLOOKUP(VLOOKUP($H19,[3]Film!$B$3:$V$29,21,FALSE),[3]base!$R$1:$Z$2,2,FALSE)+1,FALSE)</f>
        <v>8</v>
      </c>
    </row>
    <row r="20" spans="1:27" x14ac:dyDescent="0.25">
      <c r="A20">
        <v>20</v>
      </c>
      <c r="B20" s="15">
        <v>20190002241</v>
      </c>
      <c r="C20" s="15">
        <v>12</v>
      </c>
      <c r="D20" s="15">
        <v>23</v>
      </c>
      <c r="E20" s="15" t="s">
        <v>74</v>
      </c>
      <c r="F20" t="s">
        <v>75</v>
      </c>
      <c r="G20" t="s">
        <v>26</v>
      </c>
      <c r="H20" s="19" t="s">
        <v>45</v>
      </c>
      <c r="I20" s="15">
        <v>5</v>
      </c>
      <c r="J20" s="15">
        <v>4</v>
      </c>
      <c r="K20" s="15">
        <v>3</v>
      </c>
      <c r="L20" s="15">
        <v>2</v>
      </c>
      <c r="M20" s="15">
        <v>3</v>
      </c>
      <c r="N20" s="15">
        <v>8</v>
      </c>
      <c r="O20" s="15">
        <v>2</v>
      </c>
      <c r="S20" s="15">
        <v>201</v>
      </c>
      <c r="T20" s="15">
        <v>3</v>
      </c>
      <c r="U20" s="15">
        <v>5</v>
      </c>
      <c r="Z20" s="15" t="str">
        <f t="shared" si="0"/>
        <v>1/2 5</v>
      </c>
      <c r="AA20" s="15">
        <f>VLOOKUP(Z20,[3]base!$Q$3:$Z$27,HLOOKUP(VLOOKUP($H20,[3]Film!$B$3:$V$29,21,FALSE),[3]base!$R$1:$Z$2,2,FALSE)+1,FALSE)</f>
        <v>8</v>
      </c>
    </row>
    <row r="21" spans="1:27" x14ac:dyDescent="0.25">
      <c r="A21">
        <v>14</v>
      </c>
      <c r="B21" s="20">
        <v>20190008608</v>
      </c>
      <c r="C21" s="15">
        <v>5</v>
      </c>
      <c r="D21" s="15">
        <v>35</v>
      </c>
      <c r="E21" s="15" t="s">
        <v>58</v>
      </c>
      <c r="F21" t="s">
        <v>59</v>
      </c>
      <c r="G21" t="s">
        <v>31</v>
      </c>
      <c r="H21" s="19" t="s">
        <v>45</v>
      </c>
      <c r="I21" s="15">
        <v>4</v>
      </c>
      <c r="J21" s="15">
        <v>2</v>
      </c>
      <c r="K21" s="15">
        <v>2</v>
      </c>
      <c r="L21" s="15">
        <v>3</v>
      </c>
      <c r="M21" s="15">
        <v>3</v>
      </c>
      <c r="N21" s="15">
        <v>8</v>
      </c>
      <c r="O21" s="15">
        <v>3</v>
      </c>
      <c r="S21" s="15">
        <v>202</v>
      </c>
      <c r="T21" s="15">
        <v>4</v>
      </c>
      <c r="U21" s="15">
        <v>6</v>
      </c>
      <c r="Z21" s="15" t="str">
        <f t="shared" si="0"/>
        <v>1/2 6</v>
      </c>
      <c r="AA21" s="15">
        <f>VLOOKUP(Z21,[3]base!$Q$3:$Z$27,HLOOKUP(VLOOKUP($H21,[3]Film!$B$3:$V$29,21,FALSE),[3]base!$R$1:$Z$2,2,FALSE)+1,FALSE)</f>
        <v>7</v>
      </c>
    </row>
    <row r="22" spans="1:27" x14ac:dyDescent="0.25">
      <c r="A22">
        <v>21</v>
      </c>
      <c r="B22" s="20">
        <v>20190014681</v>
      </c>
      <c r="C22" s="15">
        <v>14</v>
      </c>
      <c r="D22" s="15">
        <v>21</v>
      </c>
      <c r="E22" s="15" t="s">
        <v>62</v>
      </c>
      <c r="F22" t="s">
        <v>63</v>
      </c>
      <c r="G22" t="s">
        <v>31</v>
      </c>
      <c r="H22" s="19" t="s">
        <v>45</v>
      </c>
      <c r="I22" s="15">
        <v>4</v>
      </c>
      <c r="J22" s="15">
        <v>4</v>
      </c>
      <c r="K22" s="15">
        <v>4</v>
      </c>
      <c r="L22" s="15">
        <v>4</v>
      </c>
      <c r="M22" s="15">
        <v>4</v>
      </c>
      <c r="N22" s="15">
        <v>12</v>
      </c>
      <c r="O22" s="15">
        <v>4</v>
      </c>
      <c r="S22" s="15">
        <v>201</v>
      </c>
      <c r="T22" s="15">
        <v>6</v>
      </c>
      <c r="U22" s="15">
        <v>6</v>
      </c>
      <c r="Z22" s="15" t="str">
        <f t="shared" si="0"/>
        <v>1/2 6</v>
      </c>
      <c r="AA22" s="15">
        <f>VLOOKUP(Z22,[3]base!$Q$3:$Z$27,HLOOKUP(VLOOKUP($H22,[3]Film!$B$3:$V$29,21,FALSE),[3]base!$R$1:$Z$2,2,FALSE)+1,FALSE)</f>
        <v>7</v>
      </c>
    </row>
    <row r="23" spans="1:27" x14ac:dyDescent="0.25">
      <c r="A23">
        <v>28</v>
      </c>
      <c r="B23" s="20">
        <v>20190008607</v>
      </c>
      <c r="C23" s="15">
        <v>34</v>
      </c>
      <c r="D23" s="15">
        <v>6</v>
      </c>
      <c r="E23" s="15" t="s">
        <v>54</v>
      </c>
      <c r="F23" t="s">
        <v>55</v>
      </c>
      <c r="G23" t="s">
        <v>31</v>
      </c>
      <c r="H23" s="19" t="s">
        <v>45</v>
      </c>
      <c r="I23" s="15">
        <v>3</v>
      </c>
      <c r="J23" s="15">
        <v>6</v>
      </c>
      <c r="K23" s="15">
        <v>4</v>
      </c>
      <c r="L23" s="15">
        <v>6</v>
      </c>
      <c r="M23" s="15">
        <v>5</v>
      </c>
      <c r="N23" s="15">
        <v>15</v>
      </c>
      <c r="O23" s="15">
        <v>5</v>
      </c>
      <c r="Z23" s="15" t="str">
        <f t="shared" si="0"/>
        <v>M 5</v>
      </c>
      <c r="AA23" s="15">
        <f>VLOOKUP(Z23,[3]base!$Q$3:$Z$27,HLOOKUP(VLOOKUP($H23,[3]Film!$B$3:$V$29,21,FALSE),[3]base!$R$1:$Z$2,2,FALSE)+1,FALSE)</f>
        <v>4</v>
      </c>
    </row>
    <row r="24" spans="1:27" x14ac:dyDescent="0.25">
      <c r="A24">
        <v>24</v>
      </c>
      <c r="B24" s="15">
        <v>20190007254</v>
      </c>
      <c r="C24" s="15">
        <v>17</v>
      </c>
      <c r="D24" s="15">
        <v>18</v>
      </c>
      <c r="E24" s="15" t="s">
        <v>64</v>
      </c>
      <c r="F24" t="s">
        <v>65</v>
      </c>
      <c r="G24" t="s">
        <v>44</v>
      </c>
      <c r="H24" s="19" t="s">
        <v>45</v>
      </c>
      <c r="I24" s="15">
        <v>4</v>
      </c>
      <c r="J24" s="15">
        <v>5</v>
      </c>
      <c r="K24" s="15">
        <v>5</v>
      </c>
      <c r="L24" s="15">
        <v>5</v>
      </c>
      <c r="M24" s="15">
        <v>5</v>
      </c>
      <c r="N24" s="15">
        <v>15</v>
      </c>
      <c r="O24" s="15">
        <v>5</v>
      </c>
      <c r="Z24" s="15" t="str">
        <f t="shared" si="0"/>
        <v>M 5</v>
      </c>
      <c r="AA24" s="15">
        <f>VLOOKUP(Z24,[3]base!$Q$3:$Z$27,HLOOKUP(VLOOKUP($H24,[3]Film!$B$3:$V$29,21,FALSE),[3]base!$R$1:$Z$2,2,FALSE)+1,FALSE)</f>
        <v>4</v>
      </c>
    </row>
    <row r="25" spans="1:27" x14ac:dyDescent="0.25">
      <c r="A25">
        <v>19</v>
      </c>
      <c r="B25" s="15">
        <v>20180002425</v>
      </c>
      <c r="C25" s="15">
        <v>11</v>
      </c>
      <c r="D25" s="15">
        <v>25</v>
      </c>
      <c r="E25" s="15" t="s">
        <v>72</v>
      </c>
      <c r="F25" t="s">
        <v>73</v>
      </c>
      <c r="G25" t="s">
        <v>22</v>
      </c>
      <c r="H25" s="19" t="s">
        <v>45</v>
      </c>
      <c r="I25" s="15">
        <v>5</v>
      </c>
      <c r="J25" s="15">
        <v>3</v>
      </c>
      <c r="K25" s="15">
        <v>5</v>
      </c>
      <c r="L25" s="15">
        <v>4</v>
      </c>
      <c r="M25" s="15">
        <v>5</v>
      </c>
      <c r="N25" s="15">
        <v>14</v>
      </c>
      <c r="O25" s="15">
        <v>5</v>
      </c>
      <c r="Z25" s="15" t="str">
        <f t="shared" si="0"/>
        <v>M 5</v>
      </c>
      <c r="AA25" s="15">
        <f>VLOOKUP(Z25,[3]base!$Q$3:$Z$27,HLOOKUP(VLOOKUP($H25,[3]Film!$B$3:$V$29,21,FALSE),[3]base!$R$1:$Z$2,2,FALSE)+1,FALSE)</f>
        <v>4</v>
      </c>
    </row>
    <row r="26" spans="1:27" x14ac:dyDescent="0.25">
      <c r="A26">
        <v>22</v>
      </c>
      <c r="B26" s="15">
        <v>20180002473</v>
      </c>
      <c r="C26" s="15">
        <v>13</v>
      </c>
      <c r="D26" s="15">
        <v>21</v>
      </c>
      <c r="E26" s="15" t="s">
        <v>50</v>
      </c>
      <c r="F26" t="s">
        <v>51</v>
      </c>
      <c r="G26" t="s">
        <v>22</v>
      </c>
      <c r="H26" s="19" t="s">
        <v>45</v>
      </c>
      <c r="I26" s="15">
        <v>3</v>
      </c>
      <c r="J26" s="15">
        <v>4</v>
      </c>
      <c r="K26" s="15">
        <v>6</v>
      </c>
      <c r="L26" s="15">
        <v>4</v>
      </c>
      <c r="M26" s="15">
        <v>6</v>
      </c>
      <c r="N26" s="15">
        <v>16</v>
      </c>
      <c r="O26" s="15">
        <v>6</v>
      </c>
      <c r="Z26" s="15" t="str">
        <f t="shared" si="0"/>
        <v>M 6</v>
      </c>
      <c r="AA26" s="15">
        <f>VLOOKUP(Z26,[3]base!$Q$3:$Z$27,HLOOKUP(VLOOKUP($H26,[3]Film!$B$3:$V$29,21,FALSE),[3]base!$R$1:$Z$2,2,FALSE)+1,FALSE)</f>
        <v>3</v>
      </c>
    </row>
    <row r="27" spans="1:27" x14ac:dyDescent="0.25">
      <c r="A27">
        <v>27</v>
      </c>
      <c r="B27" s="20">
        <v>20190003161</v>
      </c>
      <c r="C27" s="15">
        <v>32</v>
      </c>
      <c r="D27" s="15">
        <v>7</v>
      </c>
      <c r="E27" s="15" t="s">
        <v>66</v>
      </c>
      <c r="F27" t="s">
        <v>67</v>
      </c>
      <c r="G27" t="s">
        <v>31</v>
      </c>
      <c r="H27" s="19" t="s">
        <v>45</v>
      </c>
      <c r="I27" s="15">
        <v>4</v>
      </c>
      <c r="J27" s="15">
        <v>6</v>
      </c>
      <c r="K27" s="15">
        <v>6</v>
      </c>
      <c r="L27" s="15">
        <v>6</v>
      </c>
      <c r="M27" s="15">
        <v>6</v>
      </c>
      <c r="N27" s="15">
        <v>18</v>
      </c>
      <c r="O27" s="15">
        <v>6</v>
      </c>
      <c r="Z27" s="15" t="str">
        <f t="shared" si="0"/>
        <v>M 6</v>
      </c>
      <c r="AA27" s="15">
        <f>VLOOKUP(Z27,[3]base!$Q$3:$Z$27,HLOOKUP(VLOOKUP($H27,[3]Film!$B$3:$V$29,21,FALSE),[3]base!$R$1:$Z$2,2,FALSE)+1,FALSE)</f>
        <v>3</v>
      </c>
    </row>
    <row r="28" spans="1:27" x14ac:dyDescent="0.25">
      <c r="A28">
        <v>26</v>
      </c>
      <c r="B28" s="15">
        <v>20190002274</v>
      </c>
      <c r="C28" s="15">
        <v>25</v>
      </c>
      <c r="D28" s="15">
        <v>10</v>
      </c>
      <c r="E28" s="15" t="s">
        <v>76</v>
      </c>
      <c r="F28" t="s">
        <v>77</v>
      </c>
      <c r="G28" t="s">
        <v>26</v>
      </c>
      <c r="H28" s="19" t="s">
        <v>45</v>
      </c>
      <c r="I28" s="15">
        <v>5</v>
      </c>
      <c r="J28" s="15">
        <v>5</v>
      </c>
      <c r="K28" s="15">
        <v>6</v>
      </c>
      <c r="L28" s="15">
        <v>6</v>
      </c>
      <c r="M28" s="15">
        <v>6</v>
      </c>
      <c r="N28" s="15">
        <v>18</v>
      </c>
      <c r="O28" s="15">
        <v>6</v>
      </c>
      <c r="Z28" s="15" t="str">
        <f t="shared" si="0"/>
        <v>M 6</v>
      </c>
      <c r="AA28" s="15">
        <f>VLOOKUP(Z28,[3]base!$Q$3:$Z$27,HLOOKUP(VLOOKUP($H28,[3]Film!$B$3:$V$29,21,FALSE),[3]base!$R$1:$Z$2,2,FALSE)+1,FALSE)</f>
        <v>3</v>
      </c>
    </row>
    <row r="29" spans="1:27" s="17" customFormat="1" ht="24" customHeight="1" x14ac:dyDescent="0.25">
      <c r="A29">
        <v>30</v>
      </c>
      <c r="B29" s="15">
        <v>20170024671</v>
      </c>
      <c r="C29" s="15">
        <v>2</v>
      </c>
      <c r="D29" s="15">
        <v>43</v>
      </c>
      <c r="E29" s="16" t="s">
        <v>80</v>
      </c>
      <c r="F29" s="17" t="s">
        <v>81</v>
      </c>
      <c r="G29" s="17" t="s">
        <v>22</v>
      </c>
      <c r="H29" s="18" t="s">
        <v>82</v>
      </c>
      <c r="I29" s="15">
        <v>7</v>
      </c>
      <c r="J29" s="15">
        <v>1</v>
      </c>
      <c r="K29" s="15">
        <v>1</v>
      </c>
      <c r="L29" s="15">
        <v>1</v>
      </c>
      <c r="M29" s="15">
        <v>1</v>
      </c>
      <c r="N29" s="15">
        <v>3</v>
      </c>
      <c r="O29" s="15">
        <v>1</v>
      </c>
      <c r="P29" s="15"/>
      <c r="Q29" s="15"/>
      <c r="R29" s="15"/>
      <c r="S29" s="15">
        <v>204</v>
      </c>
      <c r="T29" s="15">
        <v>1</v>
      </c>
      <c r="U29" s="15">
        <v>1</v>
      </c>
      <c r="V29" s="15">
        <v>103</v>
      </c>
      <c r="W29" s="15">
        <v>1.9999999999999996</v>
      </c>
      <c r="X29" s="16">
        <v>1</v>
      </c>
      <c r="Y29"/>
      <c r="Z29" s="15">
        <f t="shared" si="0"/>
        <v>1</v>
      </c>
      <c r="AA29" s="15">
        <f>VLOOKUP(Z29,[3]base!$Q$3:$Z$27,HLOOKUP(VLOOKUP($H29,[3]Film!$B$3:$V$29,21,FALSE),[3]base!$R$1:$Z$2,2,FALSE)+1,FALSE)</f>
        <v>22</v>
      </c>
    </row>
    <row r="30" spans="1:27" x14ac:dyDescent="0.25">
      <c r="A30">
        <v>36</v>
      </c>
      <c r="B30" s="15">
        <v>20170019741</v>
      </c>
      <c r="C30" s="15">
        <v>3</v>
      </c>
      <c r="D30" s="15">
        <v>29</v>
      </c>
      <c r="E30" s="15" t="s">
        <v>89</v>
      </c>
      <c r="F30" t="s">
        <v>90</v>
      </c>
      <c r="G30" t="s">
        <v>26</v>
      </c>
      <c r="H30" s="19" t="s">
        <v>82</v>
      </c>
      <c r="I30" s="15">
        <v>7</v>
      </c>
      <c r="J30" s="15">
        <v>2</v>
      </c>
      <c r="K30" s="15">
        <v>2</v>
      </c>
      <c r="L30" s="15">
        <v>2</v>
      </c>
      <c r="M30" s="15">
        <v>2</v>
      </c>
      <c r="N30" s="15">
        <v>6</v>
      </c>
      <c r="O30" s="15">
        <v>2</v>
      </c>
      <c r="S30" s="15">
        <v>203</v>
      </c>
      <c r="T30" s="15">
        <v>3</v>
      </c>
      <c r="U30" s="15">
        <v>3</v>
      </c>
      <c r="V30" s="15">
        <v>103</v>
      </c>
      <c r="W30" s="15">
        <v>5</v>
      </c>
      <c r="X30" s="15">
        <v>2</v>
      </c>
      <c r="Z30" s="15">
        <f t="shared" si="0"/>
        <v>2</v>
      </c>
      <c r="AA30" s="15">
        <f>VLOOKUP(Z30,[3]base!$Q$3:$Z$27,HLOOKUP(VLOOKUP($H30,[3]Film!$B$3:$V$29,21,FALSE),[3]base!$R$1:$Z$2,2,FALSE)+1,FALSE)</f>
        <v>18</v>
      </c>
    </row>
    <row r="31" spans="1:27" x14ac:dyDescent="0.25">
      <c r="A31">
        <v>29</v>
      </c>
      <c r="B31" s="15">
        <v>20160010312</v>
      </c>
      <c r="C31" s="15">
        <v>1</v>
      </c>
      <c r="D31" s="15">
        <v>50</v>
      </c>
      <c r="E31" s="15" t="s">
        <v>95</v>
      </c>
      <c r="F31" t="s">
        <v>96</v>
      </c>
      <c r="G31" t="s">
        <v>26</v>
      </c>
      <c r="H31" s="19" t="s">
        <v>82</v>
      </c>
      <c r="I31" s="15">
        <v>6</v>
      </c>
      <c r="J31" s="15">
        <v>1</v>
      </c>
      <c r="K31" s="15">
        <v>1</v>
      </c>
      <c r="L31" s="15">
        <v>1</v>
      </c>
      <c r="M31" s="15">
        <v>1</v>
      </c>
      <c r="N31" s="15">
        <v>3</v>
      </c>
      <c r="O31" s="15">
        <v>1</v>
      </c>
      <c r="S31" s="15">
        <v>203</v>
      </c>
      <c r="T31" s="15">
        <v>1</v>
      </c>
      <c r="U31" s="15">
        <v>2</v>
      </c>
      <c r="V31" s="15">
        <v>103</v>
      </c>
      <c r="W31" s="15">
        <v>3.0000000000000004</v>
      </c>
      <c r="X31" s="15">
        <v>3</v>
      </c>
      <c r="Z31" s="15">
        <f t="shared" si="0"/>
        <v>3</v>
      </c>
      <c r="AA31" s="15">
        <f>VLOOKUP(Z31,[3]base!$Q$3:$Z$27,HLOOKUP(VLOOKUP($H31,[3]Film!$B$3:$V$29,21,FALSE),[3]base!$R$1:$Z$2,2,FALSE)+1,FALSE)</f>
        <v>15</v>
      </c>
    </row>
    <row r="32" spans="1:27" x14ac:dyDescent="0.25">
      <c r="A32">
        <v>33</v>
      </c>
      <c r="B32" s="15">
        <v>20160008764</v>
      </c>
      <c r="C32" s="15">
        <v>5</v>
      </c>
      <c r="D32" s="15">
        <v>40</v>
      </c>
      <c r="E32" s="15" t="s">
        <v>97</v>
      </c>
      <c r="F32" t="s">
        <v>98</v>
      </c>
      <c r="G32" t="s">
        <v>44</v>
      </c>
      <c r="H32" s="19" t="s">
        <v>82</v>
      </c>
      <c r="I32" s="15">
        <v>9</v>
      </c>
      <c r="J32" s="15">
        <v>1</v>
      </c>
      <c r="K32" s="15">
        <v>1</v>
      </c>
      <c r="L32" s="15">
        <v>1</v>
      </c>
      <c r="M32" s="15">
        <v>1</v>
      </c>
      <c r="N32" s="15">
        <v>3</v>
      </c>
      <c r="O32" s="15">
        <v>1</v>
      </c>
      <c r="S32" s="15">
        <v>203</v>
      </c>
      <c r="T32" s="15">
        <v>2</v>
      </c>
      <c r="U32" s="15">
        <v>1</v>
      </c>
      <c r="V32" s="15">
        <v>103</v>
      </c>
      <c r="W32" s="15">
        <v>1.0000000000000009</v>
      </c>
      <c r="X32" s="15">
        <v>4</v>
      </c>
      <c r="Z32" s="15">
        <f t="shared" si="0"/>
        <v>4</v>
      </c>
      <c r="AA32" s="15">
        <f>VLOOKUP(Z32,[3]base!$Q$3:$Z$27,HLOOKUP(VLOOKUP($H32,[3]Film!$B$3:$V$29,21,FALSE),[3]base!$R$1:$Z$2,2,FALSE)+1,FALSE)</f>
        <v>13</v>
      </c>
    </row>
    <row r="33" spans="1:27" x14ac:dyDescent="0.25">
      <c r="A33">
        <v>35</v>
      </c>
      <c r="B33" s="20">
        <v>20170027369</v>
      </c>
      <c r="C33" s="15">
        <v>2</v>
      </c>
      <c r="D33" s="15">
        <v>30</v>
      </c>
      <c r="E33" s="15" t="s">
        <v>99</v>
      </c>
      <c r="F33" t="s">
        <v>100</v>
      </c>
      <c r="G33" t="s">
        <v>31</v>
      </c>
      <c r="H33" s="19" t="s">
        <v>82</v>
      </c>
      <c r="I33" s="15">
        <v>8</v>
      </c>
      <c r="J33" s="15">
        <v>2</v>
      </c>
      <c r="K33" s="15">
        <v>1</v>
      </c>
      <c r="L33" s="15">
        <v>1</v>
      </c>
      <c r="M33" s="15">
        <v>1</v>
      </c>
      <c r="N33" s="15">
        <v>3</v>
      </c>
      <c r="O33" s="15">
        <v>1</v>
      </c>
      <c r="S33" s="15">
        <v>204</v>
      </c>
      <c r="T33" s="15">
        <v>2</v>
      </c>
      <c r="U33" s="15">
        <v>3</v>
      </c>
      <c r="V33" s="15">
        <v>103</v>
      </c>
      <c r="W33" s="15">
        <v>6.0000000000000009</v>
      </c>
      <c r="X33" s="15">
        <v>5</v>
      </c>
      <c r="Z33" s="15">
        <f t="shared" si="0"/>
        <v>5</v>
      </c>
      <c r="AA33" s="15">
        <f>VLOOKUP(Z33,[3]base!$Q$3:$Z$27,HLOOKUP(VLOOKUP($H33,[3]Film!$B$3:$V$29,21,FALSE),[3]base!$R$1:$Z$2,2,FALSE)+1,FALSE)</f>
        <v>12</v>
      </c>
    </row>
    <row r="34" spans="1:27" x14ac:dyDescent="0.25">
      <c r="A34">
        <v>55</v>
      </c>
      <c r="B34" s="15">
        <v>20150012559</v>
      </c>
      <c r="C34" s="15"/>
      <c r="E34" s="15" t="s">
        <v>107</v>
      </c>
      <c r="F34" t="s">
        <v>108</v>
      </c>
      <c r="G34" t="s">
        <v>26</v>
      </c>
      <c r="H34" s="19" t="s">
        <v>82</v>
      </c>
      <c r="I34" s="15">
        <v>7</v>
      </c>
      <c r="J34" s="15">
        <v>7</v>
      </c>
      <c r="K34" s="15">
        <v>6</v>
      </c>
      <c r="L34" s="15">
        <v>5</v>
      </c>
      <c r="M34" s="15">
        <v>3</v>
      </c>
      <c r="N34" s="15">
        <v>14</v>
      </c>
      <c r="O34" s="15">
        <v>4</v>
      </c>
      <c r="S34" s="15">
        <v>203</v>
      </c>
      <c r="T34" s="15">
        <v>7</v>
      </c>
      <c r="U34" s="15">
        <v>4</v>
      </c>
      <c r="V34" s="15">
        <v>103</v>
      </c>
      <c r="W34" s="15">
        <v>7</v>
      </c>
      <c r="X34" s="15">
        <v>6</v>
      </c>
      <c r="Z34" s="15">
        <f t="shared" ref="Z34:Z65" si="1">IF(O34="Abs","Abs",IF(X34&lt;&gt;"",X34,IF(U34&lt;&gt;"",CONCATENATE("1/2 ",U34),IF(R34&lt;&gt;"",CONCATENATE("1/4 ",R34),CONCATENATE("M ",O34)))))</f>
        <v>6</v>
      </c>
      <c r="AA34" s="15">
        <f>VLOOKUP(Z34,[3]base!$Q$3:$Z$27,HLOOKUP(VLOOKUP($H34,[3]Film!$B$3:$V$29,21,FALSE),[3]base!$R$1:$Z$2,2,FALSE)+1,FALSE)</f>
        <v>11</v>
      </c>
    </row>
    <row r="35" spans="1:27" x14ac:dyDescent="0.25">
      <c r="A35">
        <v>46</v>
      </c>
      <c r="B35" s="20">
        <v>20150010885</v>
      </c>
      <c r="C35" s="15">
        <v>10</v>
      </c>
      <c r="D35" s="15">
        <v>11</v>
      </c>
      <c r="E35" s="15" t="s">
        <v>111</v>
      </c>
      <c r="F35" t="s">
        <v>112</v>
      </c>
      <c r="G35" t="s">
        <v>31</v>
      </c>
      <c r="H35" s="19" t="s">
        <v>82</v>
      </c>
      <c r="I35" s="15">
        <v>6</v>
      </c>
      <c r="J35" s="15">
        <v>5</v>
      </c>
      <c r="K35" s="15">
        <v>2</v>
      </c>
      <c r="L35" s="15">
        <v>2</v>
      </c>
      <c r="M35" s="15">
        <v>2</v>
      </c>
      <c r="N35" s="15">
        <v>6</v>
      </c>
      <c r="O35" s="15">
        <v>2</v>
      </c>
      <c r="S35" s="15">
        <v>204</v>
      </c>
      <c r="T35" s="15">
        <v>3</v>
      </c>
      <c r="U35" s="15">
        <v>2</v>
      </c>
      <c r="V35" s="15">
        <v>103</v>
      </c>
      <c r="W35" s="15">
        <v>3.9999999999999991</v>
      </c>
      <c r="X35" s="15">
        <v>7</v>
      </c>
      <c r="Z35" s="15">
        <f t="shared" si="1"/>
        <v>7</v>
      </c>
      <c r="AA35" s="15">
        <f>VLOOKUP(Z35,[3]base!$Q$3:$Z$27,HLOOKUP(VLOOKUP($H35,[3]Film!$B$3:$V$29,21,FALSE),[3]base!$R$1:$Z$2,2,FALSE)+1,FALSE)</f>
        <v>10</v>
      </c>
    </row>
    <row r="36" spans="1:27" x14ac:dyDescent="0.25">
      <c r="A36">
        <v>39</v>
      </c>
      <c r="B36" s="15">
        <v>20160007488</v>
      </c>
      <c r="C36" s="15">
        <v>4</v>
      </c>
      <c r="D36" s="15">
        <v>27</v>
      </c>
      <c r="E36" s="15" t="s">
        <v>121</v>
      </c>
      <c r="F36" t="s">
        <v>122</v>
      </c>
      <c r="G36" t="s">
        <v>22</v>
      </c>
      <c r="H36" s="19" t="s">
        <v>82</v>
      </c>
      <c r="I36" s="15">
        <v>7</v>
      </c>
      <c r="J36" s="15">
        <v>3</v>
      </c>
      <c r="K36" s="15">
        <v>4</v>
      </c>
      <c r="L36" s="15">
        <v>4</v>
      </c>
      <c r="M36" s="15">
        <v>4</v>
      </c>
      <c r="N36" s="15">
        <v>12</v>
      </c>
      <c r="O36" s="15">
        <v>3</v>
      </c>
      <c r="S36" s="15">
        <v>204</v>
      </c>
      <c r="T36" s="15">
        <v>5</v>
      </c>
      <c r="U36" s="15">
        <v>4</v>
      </c>
      <c r="V36" s="15">
        <v>103</v>
      </c>
      <c r="W36" s="15">
        <v>8</v>
      </c>
      <c r="X36" s="15">
        <v>8</v>
      </c>
      <c r="Z36" s="15">
        <f t="shared" si="1"/>
        <v>8</v>
      </c>
      <c r="AA36" s="15">
        <f>VLOOKUP(Z36,[3]base!$Q$3:$Z$27,HLOOKUP(VLOOKUP($H36,[3]Film!$B$3:$V$29,21,FALSE),[3]base!$R$1:$Z$2,2,FALSE)+1,FALSE)</f>
        <v>9</v>
      </c>
    </row>
    <row r="37" spans="1:27" x14ac:dyDescent="0.25">
      <c r="A37">
        <v>53</v>
      </c>
      <c r="B37" s="15">
        <v>20190014120</v>
      </c>
      <c r="C37" s="15">
        <v>36</v>
      </c>
      <c r="D37" s="15">
        <v>4</v>
      </c>
      <c r="E37" s="15" t="s">
        <v>91</v>
      </c>
      <c r="F37" t="s">
        <v>92</v>
      </c>
      <c r="G37" t="s">
        <v>44</v>
      </c>
      <c r="H37" s="19" t="s">
        <v>82</v>
      </c>
      <c r="I37" s="15">
        <v>6</v>
      </c>
      <c r="J37" s="15">
        <v>6</v>
      </c>
      <c r="K37" s="15">
        <v>3</v>
      </c>
      <c r="L37" s="15">
        <v>3</v>
      </c>
      <c r="M37" s="15">
        <v>3</v>
      </c>
      <c r="N37" s="15">
        <v>9</v>
      </c>
      <c r="O37" s="15">
        <v>3</v>
      </c>
      <c r="S37" s="15">
        <v>203</v>
      </c>
      <c r="T37" s="15">
        <v>5</v>
      </c>
      <c r="U37" s="15">
        <v>5</v>
      </c>
      <c r="Z37" s="15" t="str">
        <f t="shared" si="1"/>
        <v>1/2 5</v>
      </c>
      <c r="AA37" s="15">
        <f>VLOOKUP(Z37,[3]base!$Q$3:$Z$27,HLOOKUP(VLOOKUP($H37,[3]Film!$B$3:$V$29,21,FALSE),[3]base!$R$1:$Z$2,2,FALSE)+1,FALSE)</f>
        <v>8</v>
      </c>
    </row>
    <row r="38" spans="1:27" x14ac:dyDescent="0.25">
      <c r="A38">
        <v>48</v>
      </c>
      <c r="B38" s="15">
        <v>20160019578</v>
      </c>
      <c r="C38" s="15">
        <v>12</v>
      </c>
      <c r="D38" s="15">
        <v>10</v>
      </c>
      <c r="E38" s="15" t="s">
        <v>129</v>
      </c>
      <c r="F38" t="s">
        <v>130</v>
      </c>
      <c r="G38" t="s">
        <v>22</v>
      </c>
      <c r="H38" s="19" t="s">
        <v>82</v>
      </c>
      <c r="I38" s="15">
        <v>9</v>
      </c>
      <c r="J38" s="15">
        <v>5</v>
      </c>
      <c r="K38" s="15">
        <v>2</v>
      </c>
      <c r="L38" s="15">
        <v>3</v>
      </c>
      <c r="M38" s="15">
        <v>2</v>
      </c>
      <c r="N38" s="15">
        <v>7</v>
      </c>
      <c r="O38" s="15">
        <v>2</v>
      </c>
      <c r="S38" s="15">
        <v>204</v>
      </c>
      <c r="T38" s="15">
        <v>4</v>
      </c>
      <c r="U38" s="15">
        <v>5</v>
      </c>
      <c r="Z38" s="15" t="str">
        <f t="shared" si="1"/>
        <v>1/2 5</v>
      </c>
      <c r="AA38" s="15">
        <f>VLOOKUP(Z38,[3]base!$Q$3:$Z$27,HLOOKUP(VLOOKUP($H38,[3]Film!$B$3:$V$29,21,FALSE),[3]base!$R$1:$Z$2,2,FALSE)+1,FALSE)</f>
        <v>8</v>
      </c>
    </row>
    <row r="39" spans="1:27" x14ac:dyDescent="0.25">
      <c r="A39">
        <v>31</v>
      </c>
      <c r="B39" s="15">
        <v>20170001546</v>
      </c>
      <c r="C39" s="15">
        <v>3</v>
      </c>
      <c r="D39" s="15">
        <v>42</v>
      </c>
      <c r="E39" s="15" t="s">
        <v>109</v>
      </c>
      <c r="F39" t="s">
        <v>110</v>
      </c>
      <c r="G39" t="s">
        <v>22</v>
      </c>
      <c r="H39" s="19" t="s">
        <v>82</v>
      </c>
      <c r="I39" s="15">
        <v>8</v>
      </c>
      <c r="J39" s="15">
        <v>1</v>
      </c>
      <c r="K39" s="15">
        <v>2</v>
      </c>
      <c r="L39" s="15">
        <v>2</v>
      </c>
      <c r="M39" s="15">
        <v>2</v>
      </c>
      <c r="N39" s="15">
        <v>6</v>
      </c>
      <c r="O39" s="15">
        <v>2</v>
      </c>
      <c r="S39" s="15">
        <v>203</v>
      </c>
      <c r="T39" s="15">
        <v>4</v>
      </c>
      <c r="U39" s="15">
        <v>6</v>
      </c>
      <c r="Z39" s="15" t="str">
        <f t="shared" si="1"/>
        <v>1/2 6</v>
      </c>
      <c r="AA39" s="15">
        <f>VLOOKUP(Z39,[3]base!$Q$3:$Z$27,HLOOKUP(VLOOKUP($H39,[3]Film!$B$3:$V$29,21,FALSE),[3]base!$R$1:$Z$2,2,FALSE)+1,FALSE)</f>
        <v>7</v>
      </c>
    </row>
    <row r="40" spans="1:27" x14ac:dyDescent="0.25">
      <c r="A40">
        <v>42</v>
      </c>
      <c r="B40" s="15">
        <v>20160019651</v>
      </c>
      <c r="C40" s="15">
        <v>6</v>
      </c>
      <c r="D40" s="15">
        <v>20</v>
      </c>
      <c r="E40" s="15" t="s">
        <v>125</v>
      </c>
      <c r="F40" t="s">
        <v>126</v>
      </c>
      <c r="G40" t="s">
        <v>26</v>
      </c>
      <c r="H40" s="19" t="s">
        <v>82</v>
      </c>
      <c r="I40" s="15">
        <v>9</v>
      </c>
      <c r="J40" s="15">
        <v>3</v>
      </c>
      <c r="K40" s="15">
        <v>3</v>
      </c>
      <c r="L40" s="15">
        <v>2</v>
      </c>
      <c r="M40" s="15">
        <v>6</v>
      </c>
      <c r="N40" s="15">
        <v>11</v>
      </c>
      <c r="O40" s="15">
        <v>4</v>
      </c>
      <c r="S40" s="15">
        <v>204</v>
      </c>
      <c r="T40" s="15">
        <v>8</v>
      </c>
      <c r="U40" s="15">
        <v>6</v>
      </c>
      <c r="Z40" s="15" t="str">
        <f t="shared" si="1"/>
        <v>1/2 6</v>
      </c>
      <c r="AA40" s="15">
        <f>VLOOKUP(Z40,[3]base!$Q$3:$Z$27,HLOOKUP(VLOOKUP($H40,[3]Film!$B$3:$V$29,21,FALSE),[3]base!$R$1:$Z$2,2,FALSE)+1,FALSE)</f>
        <v>7</v>
      </c>
    </row>
    <row r="41" spans="1:27" x14ac:dyDescent="0.25">
      <c r="A41">
        <v>40</v>
      </c>
      <c r="B41" s="15">
        <v>20170001508</v>
      </c>
      <c r="C41" s="15">
        <v>11</v>
      </c>
      <c r="D41" s="15">
        <v>25</v>
      </c>
      <c r="E41" s="15" t="s">
        <v>113</v>
      </c>
      <c r="F41" t="s">
        <v>114</v>
      </c>
      <c r="G41" t="s">
        <v>22</v>
      </c>
      <c r="H41" s="19" t="s">
        <v>82</v>
      </c>
      <c r="I41" s="15">
        <v>8</v>
      </c>
      <c r="J41" s="15">
        <v>3</v>
      </c>
      <c r="K41" s="15">
        <v>4</v>
      </c>
      <c r="L41" s="15">
        <v>3</v>
      </c>
      <c r="M41" s="15">
        <v>3</v>
      </c>
      <c r="N41" s="15">
        <v>10</v>
      </c>
      <c r="O41" s="15">
        <v>3</v>
      </c>
      <c r="S41" s="15">
        <v>204</v>
      </c>
      <c r="T41" s="15">
        <v>6</v>
      </c>
      <c r="U41" s="15">
        <v>7</v>
      </c>
      <c r="Z41" s="15" t="str">
        <f t="shared" si="1"/>
        <v>1/2 7</v>
      </c>
      <c r="AA41" s="15">
        <f>VLOOKUP(Z41,[3]base!$Q$3:$Z$27,HLOOKUP(VLOOKUP($H41,[3]Film!$B$3:$V$29,21,FALSE),[3]base!$R$1:$Z$2,2,FALSE)+1,FALSE)</f>
        <v>6</v>
      </c>
    </row>
    <row r="42" spans="1:27" x14ac:dyDescent="0.25">
      <c r="A42">
        <v>34</v>
      </c>
      <c r="B42" s="15">
        <v>20170001524</v>
      </c>
      <c r="C42" s="15">
        <v>6</v>
      </c>
      <c r="D42" s="15">
        <v>34</v>
      </c>
      <c r="E42" s="15" t="s">
        <v>123</v>
      </c>
      <c r="F42" t="s">
        <v>124</v>
      </c>
      <c r="G42" t="s">
        <v>22</v>
      </c>
      <c r="H42" s="19" t="s">
        <v>82</v>
      </c>
      <c r="I42" s="15">
        <v>9</v>
      </c>
      <c r="J42" s="15">
        <v>2</v>
      </c>
      <c r="K42" s="15">
        <v>4</v>
      </c>
      <c r="L42" s="15">
        <v>4</v>
      </c>
      <c r="M42" s="15">
        <v>3</v>
      </c>
      <c r="N42" s="15">
        <v>11</v>
      </c>
      <c r="O42" s="15">
        <v>3</v>
      </c>
      <c r="S42" s="15">
        <v>203</v>
      </c>
      <c r="T42" s="15">
        <v>6</v>
      </c>
      <c r="U42" s="15">
        <v>7</v>
      </c>
      <c r="Z42" s="15" t="str">
        <f t="shared" si="1"/>
        <v>1/2 7</v>
      </c>
      <c r="AA42" s="15">
        <f>VLOOKUP(Z42,[3]base!$Q$3:$Z$27,HLOOKUP(VLOOKUP($H42,[3]Film!$B$3:$V$29,21,FALSE),[3]base!$R$1:$Z$2,2,FALSE)+1,FALSE)</f>
        <v>6</v>
      </c>
    </row>
    <row r="43" spans="1:27" x14ac:dyDescent="0.25">
      <c r="A43">
        <v>38</v>
      </c>
      <c r="B43" s="15">
        <v>20160019641</v>
      </c>
      <c r="C43" s="15">
        <v>9</v>
      </c>
      <c r="D43" s="15">
        <v>28</v>
      </c>
      <c r="E43" s="15" t="s">
        <v>85</v>
      </c>
      <c r="F43" t="s">
        <v>86</v>
      </c>
      <c r="G43" t="s">
        <v>26</v>
      </c>
      <c r="H43" s="19" t="s">
        <v>82</v>
      </c>
      <c r="I43" s="15">
        <v>6</v>
      </c>
      <c r="J43" s="15">
        <v>3</v>
      </c>
      <c r="K43" s="15">
        <v>5</v>
      </c>
      <c r="L43" s="15">
        <v>5</v>
      </c>
      <c r="M43" s="15">
        <v>4</v>
      </c>
      <c r="N43" s="15">
        <v>14</v>
      </c>
      <c r="O43" s="15">
        <v>4</v>
      </c>
      <c r="S43" s="15">
        <v>204</v>
      </c>
      <c r="T43" s="15">
        <v>7</v>
      </c>
      <c r="U43" s="15">
        <v>8</v>
      </c>
      <c r="Z43" s="15" t="str">
        <f t="shared" si="1"/>
        <v>1/2 8</v>
      </c>
      <c r="AA43" s="15">
        <f>VLOOKUP(Z43,[3]base!$Q$3:$Z$27,HLOOKUP(VLOOKUP($H43,[3]Film!$B$3:$V$29,21,FALSE),[3]base!$R$1:$Z$2,2,FALSE)+1,FALSE)</f>
        <v>5</v>
      </c>
    </row>
    <row r="44" spans="1:27" x14ac:dyDescent="0.25">
      <c r="A44">
        <v>51</v>
      </c>
      <c r="B44" s="20">
        <v>20170002531</v>
      </c>
      <c r="C44" s="15">
        <v>28</v>
      </c>
      <c r="D44" s="15">
        <v>8</v>
      </c>
      <c r="E44" s="15" t="s">
        <v>119</v>
      </c>
      <c r="F44" t="s">
        <v>120</v>
      </c>
      <c r="G44" t="s">
        <v>31</v>
      </c>
      <c r="H44" s="19" t="s">
        <v>82</v>
      </c>
      <c r="I44" s="15">
        <v>8</v>
      </c>
      <c r="J44" s="15">
        <v>6</v>
      </c>
      <c r="K44" s="15">
        <v>3</v>
      </c>
      <c r="L44" s="15">
        <v>5</v>
      </c>
      <c r="M44" s="15">
        <v>4</v>
      </c>
      <c r="N44" s="15">
        <v>12</v>
      </c>
      <c r="O44" s="15">
        <v>4</v>
      </c>
      <c r="S44" s="15">
        <v>203</v>
      </c>
      <c r="T44" s="15">
        <v>8</v>
      </c>
      <c r="U44" s="15">
        <v>8</v>
      </c>
      <c r="Z44" s="15" t="str">
        <f t="shared" si="1"/>
        <v>1/2 8</v>
      </c>
      <c r="AA44" s="15">
        <f>VLOOKUP(Z44,[3]base!$Q$3:$Z$27,HLOOKUP(VLOOKUP($H44,[3]Film!$B$3:$V$29,21,FALSE),[3]base!$R$1:$Z$2,2,FALSE)+1,FALSE)</f>
        <v>5</v>
      </c>
    </row>
    <row r="45" spans="1:27" x14ac:dyDescent="0.25">
      <c r="A45">
        <v>37</v>
      </c>
      <c r="B45" s="15">
        <v>20170016976</v>
      </c>
      <c r="C45" s="15">
        <v>8</v>
      </c>
      <c r="D45" s="15">
        <v>28</v>
      </c>
      <c r="E45" s="15" t="s">
        <v>83</v>
      </c>
      <c r="F45" t="s">
        <v>84</v>
      </c>
      <c r="G45" t="s">
        <v>26</v>
      </c>
      <c r="H45" t="s">
        <v>82</v>
      </c>
      <c r="I45" s="15">
        <v>6</v>
      </c>
      <c r="J45" s="15">
        <v>2</v>
      </c>
      <c r="K45" s="15">
        <v>4</v>
      </c>
      <c r="L45" s="15">
        <v>4</v>
      </c>
      <c r="M45" s="15">
        <v>7</v>
      </c>
      <c r="N45" s="15">
        <v>15</v>
      </c>
      <c r="O45" s="15">
        <v>5</v>
      </c>
      <c r="Z45" s="15" t="str">
        <f t="shared" si="1"/>
        <v>M 5</v>
      </c>
      <c r="AA45" s="15">
        <f>VLOOKUP(Z45,[3]base!$Q$3:$Z$27,HLOOKUP(VLOOKUP($H45,[3]Film!$B$3:$V$29,21,FALSE),[3]base!$R$1:$Z$2,2,FALSE)+1,FALSE)</f>
        <v>4</v>
      </c>
    </row>
    <row r="46" spans="1:27" x14ac:dyDescent="0.25">
      <c r="A46">
        <v>43</v>
      </c>
      <c r="B46" s="15">
        <v>20180003544</v>
      </c>
      <c r="C46" s="15">
        <v>9</v>
      </c>
      <c r="D46" s="15">
        <v>16</v>
      </c>
      <c r="E46" s="15" t="s">
        <v>101</v>
      </c>
      <c r="F46" t="s">
        <v>102</v>
      </c>
      <c r="G46" t="s">
        <v>26</v>
      </c>
      <c r="H46" s="19" t="s">
        <v>82</v>
      </c>
      <c r="I46" s="15">
        <v>7</v>
      </c>
      <c r="J46" s="15">
        <v>4</v>
      </c>
      <c r="K46" s="15">
        <v>5</v>
      </c>
      <c r="L46" s="15">
        <v>3</v>
      </c>
      <c r="M46" s="15">
        <v>6</v>
      </c>
      <c r="N46" s="15">
        <v>14</v>
      </c>
      <c r="O46" s="15">
        <v>5</v>
      </c>
      <c r="Z46" s="15" t="str">
        <f t="shared" si="1"/>
        <v>M 5</v>
      </c>
      <c r="AA46" s="15">
        <f>VLOOKUP(Z46,[3]base!$Q$3:$Z$27,HLOOKUP(VLOOKUP($H46,[3]Film!$B$3:$V$29,21,FALSE),[3]base!$R$1:$Z$2,2,FALSE)+1,FALSE)</f>
        <v>4</v>
      </c>
    </row>
    <row r="47" spans="1:27" x14ac:dyDescent="0.25">
      <c r="A47">
        <v>44</v>
      </c>
      <c r="B47" s="15">
        <v>20160019630</v>
      </c>
      <c r="C47" s="15">
        <v>8</v>
      </c>
      <c r="D47" s="15">
        <v>16</v>
      </c>
      <c r="E47" s="15" t="s">
        <v>115</v>
      </c>
      <c r="F47" t="s">
        <v>116</v>
      </c>
      <c r="G47" t="s">
        <v>26</v>
      </c>
      <c r="H47" s="19" t="s">
        <v>82</v>
      </c>
      <c r="I47" s="15">
        <v>8</v>
      </c>
      <c r="J47" s="15">
        <v>4</v>
      </c>
      <c r="K47" s="15">
        <v>5</v>
      </c>
      <c r="L47" s="15">
        <v>4</v>
      </c>
      <c r="M47" s="15">
        <v>5</v>
      </c>
      <c r="N47" s="15">
        <v>14</v>
      </c>
      <c r="O47" s="15">
        <v>5</v>
      </c>
      <c r="Z47" s="15" t="str">
        <f t="shared" si="1"/>
        <v>M 5</v>
      </c>
      <c r="AA47" s="15">
        <f>VLOOKUP(Z47,[3]base!$Q$3:$Z$27,HLOOKUP(VLOOKUP($H47,[3]Film!$B$3:$V$29,21,FALSE),[3]base!$R$1:$Z$2,2,FALSE)+1,FALSE)</f>
        <v>4</v>
      </c>
    </row>
    <row r="48" spans="1:27" x14ac:dyDescent="0.25">
      <c r="A48">
        <v>41</v>
      </c>
      <c r="B48" s="20">
        <v>20160009826</v>
      </c>
      <c r="C48" s="15">
        <v>5</v>
      </c>
      <c r="D48" s="15">
        <v>20</v>
      </c>
      <c r="E48" s="15" t="s">
        <v>127</v>
      </c>
      <c r="F48" t="s">
        <v>128</v>
      </c>
      <c r="G48" t="s">
        <v>31</v>
      </c>
      <c r="H48" s="19" t="s">
        <v>82</v>
      </c>
      <c r="I48" s="15">
        <v>9</v>
      </c>
      <c r="J48" s="15">
        <v>4</v>
      </c>
      <c r="K48" s="15">
        <v>5</v>
      </c>
      <c r="L48" s="15">
        <v>5</v>
      </c>
      <c r="M48" s="15">
        <v>4</v>
      </c>
      <c r="N48" s="15">
        <v>14</v>
      </c>
      <c r="O48" s="15">
        <v>5</v>
      </c>
      <c r="Z48" s="15" t="str">
        <f t="shared" si="1"/>
        <v>M 5</v>
      </c>
      <c r="AA48" s="15">
        <f>VLOOKUP(Z48,[3]base!$Q$3:$Z$27,HLOOKUP(VLOOKUP($H48,[3]Film!$B$3:$V$29,21,FALSE),[3]base!$R$1:$Z$2,2,FALSE)+1,FALSE)</f>
        <v>4</v>
      </c>
    </row>
    <row r="49" spans="1:27" x14ac:dyDescent="0.25">
      <c r="A49">
        <v>45</v>
      </c>
      <c r="B49" s="15">
        <v>20180009290</v>
      </c>
      <c r="C49" s="15">
        <v>18</v>
      </c>
      <c r="D49" s="15">
        <v>14</v>
      </c>
      <c r="E49" s="15" t="s">
        <v>87</v>
      </c>
      <c r="F49" t="s">
        <v>88</v>
      </c>
      <c r="G49" t="s">
        <v>44</v>
      </c>
      <c r="H49" s="19" t="s">
        <v>82</v>
      </c>
      <c r="I49" s="15">
        <v>6</v>
      </c>
      <c r="J49" s="15">
        <v>4</v>
      </c>
      <c r="K49" s="15">
        <v>6</v>
      </c>
      <c r="L49" s="15">
        <v>6</v>
      </c>
      <c r="M49" s="15">
        <v>5</v>
      </c>
      <c r="N49" s="15">
        <v>17</v>
      </c>
      <c r="O49" s="15">
        <v>6</v>
      </c>
      <c r="Z49" s="15" t="str">
        <f t="shared" si="1"/>
        <v>M 6</v>
      </c>
      <c r="AA49" s="15">
        <f>VLOOKUP(Z49,[3]base!$Q$3:$Z$27,HLOOKUP(VLOOKUP($H49,[3]Film!$B$3:$V$29,21,FALSE),[3]base!$R$1:$Z$2,2,FALSE)+1,FALSE)</f>
        <v>3</v>
      </c>
    </row>
    <row r="50" spans="1:27" x14ac:dyDescent="0.25">
      <c r="A50">
        <v>47</v>
      </c>
      <c r="B50" s="15">
        <v>20170001521</v>
      </c>
      <c r="C50" s="15">
        <v>11</v>
      </c>
      <c r="D50" s="15">
        <v>11</v>
      </c>
      <c r="E50" s="15" t="s">
        <v>103</v>
      </c>
      <c r="F50" t="s">
        <v>104</v>
      </c>
      <c r="G50" t="s">
        <v>22</v>
      </c>
      <c r="H50" s="19" t="s">
        <v>82</v>
      </c>
      <c r="I50" s="15">
        <v>7</v>
      </c>
      <c r="J50" s="15">
        <v>5</v>
      </c>
      <c r="K50" s="15">
        <v>3</v>
      </c>
      <c r="L50" s="15">
        <v>7</v>
      </c>
      <c r="M50" s="15">
        <v>5</v>
      </c>
      <c r="N50" s="15">
        <v>15</v>
      </c>
      <c r="O50" s="15">
        <v>6</v>
      </c>
      <c r="Z50" s="15" t="str">
        <f t="shared" si="1"/>
        <v>M 6</v>
      </c>
      <c r="AA50" s="15">
        <f>VLOOKUP(Z50,[3]base!$Q$3:$Z$27,HLOOKUP(VLOOKUP($H50,[3]Film!$B$3:$V$29,21,FALSE),[3]base!$R$1:$Z$2,2,FALSE)+1,FALSE)</f>
        <v>3</v>
      </c>
    </row>
    <row r="51" spans="1:27" x14ac:dyDescent="0.25">
      <c r="A51">
        <v>50</v>
      </c>
      <c r="B51" s="15">
        <v>20180003533</v>
      </c>
      <c r="C51" s="15">
        <v>24</v>
      </c>
      <c r="D51" s="15">
        <v>10</v>
      </c>
      <c r="E51" s="15" t="s">
        <v>117</v>
      </c>
      <c r="F51" t="s">
        <v>118</v>
      </c>
      <c r="G51" t="s">
        <v>26</v>
      </c>
      <c r="H51" s="19" t="s">
        <v>82</v>
      </c>
      <c r="I51" s="15">
        <v>8</v>
      </c>
      <c r="J51" s="15">
        <v>5</v>
      </c>
      <c r="K51" s="15">
        <v>6</v>
      </c>
      <c r="L51" s="15">
        <v>6</v>
      </c>
      <c r="M51" s="15">
        <v>6</v>
      </c>
      <c r="N51" s="15">
        <v>18</v>
      </c>
      <c r="O51" s="15">
        <v>6</v>
      </c>
      <c r="Z51" s="15" t="str">
        <f t="shared" si="1"/>
        <v>M 6</v>
      </c>
      <c r="AA51" s="15">
        <f>VLOOKUP(Z51,[3]base!$Q$3:$Z$27,HLOOKUP(VLOOKUP($H51,[3]Film!$B$3:$V$29,21,FALSE),[3]base!$R$1:$Z$2,2,FALSE)+1,FALSE)</f>
        <v>3</v>
      </c>
    </row>
    <row r="52" spans="1:27" x14ac:dyDescent="0.25">
      <c r="A52">
        <v>49</v>
      </c>
      <c r="B52" s="15">
        <v>20160009845</v>
      </c>
      <c r="C52" s="15">
        <v>23</v>
      </c>
      <c r="D52" s="15">
        <v>10</v>
      </c>
      <c r="E52" s="15" t="s">
        <v>131</v>
      </c>
      <c r="F52" t="s">
        <v>132</v>
      </c>
      <c r="G52" t="s">
        <v>22</v>
      </c>
      <c r="H52" s="19" t="s">
        <v>82</v>
      </c>
      <c r="I52" s="15">
        <v>9</v>
      </c>
      <c r="J52" s="15">
        <v>6</v>
      </c>
      <c r="K52" s="15">
        <v>6</v>
      </c>
      <c r="L52" s="15">
        <v>6</v>
      </c>
      <c r="M52" s="15">
        <v>5</v>
      </c>
      <c r="N52" s="15">
        <v>17</v>
      </c>
      <c r="O52" s="15">
        <v>6</v>
      </c>
      <c r="Z52" s="15" t="str">
        <f t="shared" si="1"/>
        <v>M 6</v>
      </c>
      <c r="AA52" s="15">
        <f>VLOOKUP(Z52,[3]base!$Q$3:$Z$27,HLOOKUP(VLOOKUP($H52,[3]Film!$B$3:$V$29,21,FALSE),[3]base!$R$1:$Z$2,2,FALSE)+1,FALSE)</f>
        <v>3</v>
      </c>
    </row>
    <row r="53" spans="1:27" x14ac:dyDescent="0.25">
      <c r="A53">
        <v>54</v>
      </c>
      <c r="B53" s="15">
        <v>20150009731</v>
      </c>
      <c r="C53" s="15"/>
      <c r="D53" s="15">
        <v>0</v>
      </c>
      <c r="E53" s="15" t="s">
        <v>93</v>
      </c>
      <c r="F53" t="s">
        <v>94</v>
      </c>
      <c r="G53" t="s">
        <v>22</v>
      </c>
      <c r="H53" s="19" t="s">
        <v>82</v>
      </c>
      <c r="I53" s="15">
        <v>6</v>
      </c>
      <c r="J53" s="15">
        <v>7</v>
      </c>
      <c r="K53" s="15">
        <v>7</v>
      </c>
      <c r="L53" s="15">
        <v>7</v>
      </c>
      <c r="M53" s="15">
        <v>6</v>
      </c>
      <c r="N53" s="15">
        <v>20</v>
      </c>
      <c r="O53" s="15">
        <v>7</v>
      </c>
      <c r="Z53" s="15" t="str">
        <f t="shared" si="1"/>
        <v>M 7</v>
      </c>
      <c r="AA53" s="15">
        <f>VLOOKUP(Z53,[3]base!$Q$3:$Z$27,HLOOKUP(VLOOKUP($H53,[3]Film!$B$3:$V$29,21,FALSE),[3]base!$R$1:$Z$2,2,FALSE)+1,FALSE)</f>
        <v>2</v>
      </c>
    </row>
    <row r="54" spans="1:27" x14ac:dyDescent="0.25">
      <c r="A54">
        <v>52</v>
      </c>
      <c r="B54" s="20">
        <v>20190003175</v>
      </c>
      <c r="C54" s="15">
        <v>31</v>
      </c>
      <c r="D54" s="15">
        <v>7</v>
      </c>
      <c r="E54" s="15" t="s">
        <v>105</v>
      </c>
      <c r="F54" t="s">
        <v>106</v>
      </c>
      <c r="G54" t="s">
        <v>31</v>
      </c>
      <c r="H54" s="19" t="s">
        <v>82</v>
      </c>
      <c r="I54" s="15">
        <v>7</v>
      </c>
      <c r="J54" s="15">
        <v>6</v>
      </c>
      <c r="K54" s="15">
        <v>7</v>
      </c>
      <c r="L54" s="15">
        <v>6</v>
      </c>
      <c r="M54" s="15">
        <v>7</v>
      </c>
      <c r="N54" s="15">
        <v>20</v>
      </c>
      <c r="O54" s="15">
        <v>7</v>
      </c>
      <c r="Z54" s="15" t="str">
        <f t="shared" si="1"/>
        <v>M 7</v>
      </c>
      <c r="AA54" s="15">
        <f>VLOOKUP(Z54,[3]base!$Q$3:$Z$27,HLOOKUP(VLOOKUP($H54,[3]Film!$B$3:$V$29,21,FALSE),[3]base!$R$1:$Z$2,2,FALSE)+1,FALSE)</f>
        <v>2</v>
      </c>
    </row>
    <row r="55" spans="1:27" s="17" customFormat="1" ht="24" customHeight="1" x14ac:dyDescent="0.25">
      <c r="A55">
        <v>61</v>
      </c>
      <c r="B55" s="15">
        <v>20130017371</v>
      </c>
      <c r="C55" s="15">
        <v>3</v>
      </c>
      <c r="D55" s="15">
        <v>25</v>
      </c>
      <c r="E55" s="16" t="s">
        <v>142</v>
      </c>
      <c r="F55" s="17" t="s">
        <v>143</v>
      </c>
      <c r="G55" s="17" t="s">
        <v>22</v>
      </c>
      <c r="H55" s="18" t="s">
        <v>135</v>
      </c>
      <c r="I55" s="15">
        <v>12</v>
      </c>
      <c r="J55" s="15">
        <v>2</v>
      </c>
      <c r="K55" s="15">
        <v>1</v>
      </c>
      <c r="L55" s="15">
        <v>1</v>
      </c>
      <c r="M55" s="15">
        <v>1</v>
      </c>
      <c r="N55" s="15">
        <v>3</v>
      </c>
      <c r="O55" s="15">
        <v>1</v>
      </c>
      <c r="P55" s="15"/>
      <c r="Q55" s="15"/>
      <c r="R55" s="15"/>
      <c r="S55" s="15">
        <v>206</v>
      </c>
      <c r="T55" s="15">
        <v>2</v>
      </c>
      <c r="U55" s="15">
        <v>1</v>
      </c>
      <c r="V55" s="15">
        <v>104</v>
      </c>
      <c r="W55" s="15">
        <v>1.9999999999999996</v>
      </c>
      <c r="X55" s="16">
        <v>1</v>
      </c>
      <c r="Y55"/>
      <c r="Z55" s="15">
        <f t="shared" si="1"/>
        <v>1</v>
      </c>
      <c r="AA55" s="15">
        <f>VLOOKUP(Z55,[3]base!$Q$3:$Z$27,HLOOKUP(VLOOKUP($H55,[3]Film!$B$3:$V$29,21,FALSE),[3]base!$R$1:$Z$2,2,FALSE)+1,FALSE)</f>
        <v>22</v>
      </c>
    </row>
    <row r="56" spans="1:27" x14ac:dyDescent="0.25">
      <c r="A56">
        <v>72</v>
      </c>
      <c r="B56" s="15">
        <v>20130025748</v>
      </c>
      <c r="C56" s="15">
        <v>9</v>
      </c>
      <c r="D56" s="15">
        <v>16</v>
      </c>
      <c r="E56" s="15" t="s">
        <v>146</v>
      </c>
      <c r="F56" t="s">
        <v>147</v>
      </c>
      <c r="G56" t="s">
        <v>22</v>
      </c>
      <c r="H56" s="19" t="s">
        <v>135</v>
      </c>
      <c r="I56" s="15">
        <v>10</v>
      </c>
      <c r="J56" s="15">
        <v>5</v>
      </c>
      <c r="K56" s="15">
        <v>1</v>
      </c>
      <c r="L56" s="15">
        <v>1</v>
      </c>
      <c r="M56" s="15">
        <v>1</v>
      </c>
      <c r="N56" s="15">
        <v>3</v>
      </c>
      <c r="O56" s="15">
        <v>1</v>
      </c>
      <c r="S56" s="15">
        <v>205</v>
      </c>
      <c r="T56" s="15">
        <v>1</v>
      </c>
      <c r="U56" s="15">
        <v>1</v>
      </c>
      <c r="V56" s="15">
        <v>104</v>
      </c>
      <c r="W56" s="15">
        <v>1.0000000000000009</v>
      </c>
      <c r="X56" s="15">
        <v>2</v>
      </c>
      <c r="Z56" s="15">
        <f t="shared" si="1"/>
        <v>2</v>
      </c>
      <c r="AA56" s="15">
        <f>VLOOKUP(Z56,[3]base!$Q$3:$Z$27,HLOOKUP(VLOOKUP($H56,[3]Film!$B$3:$V$29,21,FALSE),[3]base!$R$1:$Z$2,2,FALSE)+1,FALSE)</f>
        <v>18</v>
      </c>
    </row>
    <row r="57" spans="1:27" x14ac:dyDescent="0.25">
      <c r="A57">
        <v>79</v>
      </c>
      <c r="B57" s="15">
        <v>20110011584</v>
      </c>
      <c r="C57" s="15">
        <v>14</v>
      </c>
      <c r="D57" s="15">
        <v>7</v>
      </c>
      <c r="E57" s="15" t="s">
        <v>153</v>
      </c>
      <c r="F57" t="s">
        <v>154</v>
      </c>
      <c r="G57" t="s">
        <v>22</v>
      </c>
      <c r="H57" s="19" t="s">
        <v>135</v>
      </c>
      <c r="I57" s="15">
        <v>10</v>
      </c>
      <c r="J57" s="15">
        <v>7</v>
      </c>
      <c r="K57" s="15">
        <v>2</v>
      </c>
      <c r="L57" s="15">
        <v>2</v>
      </c>
      <c r="M57" s="15">
        <v>2</v>
      </c>
      <c r="N57" s="15">
        <v>6</v>
      </c>
      <c r="O57" s="15">
        <v>2</v>
      </c>
      <c r="S57" s="15">
        <v>206</v>
      </c>
      <c r="T57" s="15">
        <v>3</v>
      </c>
      <c r="U57" s="15">
        <v>2</v>
      </c>
      <c r="V57" s="15">
        <v>104</v>
      </c>
      <c r="W57" s="15">
        <v>3.9999999999999991</v>
      </c>
      <c r="X57" s="15">
        <v>3</v>
      </c>
      <c r="Z57" s="15">
        <f t="shared" si="1"/>
        <v>3</v>
      </c>
      <c r="AA57" s="15">
        <f>VLOOKUP(Z57,[3]base!$Q$3:$Z$27,HLOOKUP(VLOOKUP($H57,[3]Film!$B$3:$V$29,21,FALSE),[3]base!$R$1:$Z$2,2,FALSE)+1,FALSE)</f>
        <v>15</v>
      </c>
    </row>
    <row r="58" spans="1:27" x14ac:dyDescent="0.25">
      <c r="A58">
        <v>70</v>
      </c>
      <c r="B58" s="21">
        <v>20150002631</v>
      </c>
      <c r="C58" s="15">
        <v>7</v>
      </c>
      <c r="D58" s="15">
        <v>18</v>
      </c>
      <c r="E58" s="15" t="s">
        <v>155</v>
      </c>
      <c r="F58" t="s">
        <v>156</v>
      </c>
      <c r="G58" t="s">
        <v>31</v>
      </c>
      <c r="H58" s="19" t="s">
        <v>135</v>
      </c>
      <c r="I58" s="15">
        <v>11</v>
      </c>
      <c r="J58" s="15">
        <v>4</v>
      </c>
      <c r="K58" s="15">
        <v>2</v>
      </c>
      <c r="L58" s="15">
        <v>1</v>
      </c>
      <c r="M58" s="15">
        <v>1</v>
      </c>
      <c r="N58" s="15">
        <v>4</v>
      </c>
      <c r="O58" s="15">
        <v>1</v>
      </c>
      <c r="S58" s="15">
        <v>206</v>
      </c>
      <c r="T58" s="15">
        <v>1</v>
      </c>
      <c r="U58" s="15">
        <v>3</v>
      </c>
      <c r="V58" s="15">
        <v>104</v>
      </c>
      <c r="W58" s="15">
        <v>6.0000000000000009</v>
      </c>
      <c r="X58" s="15">
        <v>4</v>
      </c>
      <c r="Z58" s="15">
        <f t="shared" si="1"/>
        <v>4</v>
      </c>
      <c r="AA58" s="15">
        <f>VLOOKUP(Z58,[3]base!$Q$3:$Z$27,HLOOKUP(VLOOKUP($H58,[3]Film!$B$3:$V$29,21,FALSE),[3]base!$R$1:$Z$2,2,FALSE)+1,FALSE)</f>
        <v>13</v>
      </c>
    </row>
    <row r="59" spans="1:27" x14ac:dyDescent="0.25">
      <c r="A59">
        <v>80</v>
      </c>
      <c r="B59" s="21">
        <v>20150001744</v>
      </c>
      <c r="C59" s="15">
        <v>17</v>
      </c>
      <c r="D59" s="15">
        <v>4</v>
      </c>
      <c r="E59" s="15" t="s">
        <v>161</v>
      </c>
      <c r="F59" t="s">
        <v>162</v>
      </c>
      <c r="G59" t="s">
        <v>22</v>
      </c>
      <c r="H59" s="19" t="s">
        <v>135</v>
      </c>
      <c r="I59" s="15">
        <v>11</v>
      </c>
      <c r="J59" s="15">
        <v>7</v>
      </c>
      <c r="K59" s="15">
        <v>1</v>
      </c>
      <c r="L59" s="15">
        <v>2</v>
      </c>
      <c r="M59" s="15">
        <v>3</v>
      </c>
      <c r="N59" s="15">
        <v>6</v>
      </c>
      <c r="O59" s="15">
        <v>2</v>
      </c>
      <c r="S59" s="15">
        <v>205</v>
      </c>
      <c r="T59" s="15">
        <v>3</v>
      </c>
      <c r="U59" s="15">
        <v>2</v>
      </c>
      <c r="V59" s="15">
        <v>104</v>
      </c>
      <c r="W59" s="15">
        <v>3.0000000000000004</v>
      </c>
      <c r="X59" s="15">
        <v>5</v>
      </c>
      <c r="Z59" s="15">
        <f t="shared" si="1"/>
        <v>5</v>
      </c>
      <c r="AA59" s="15">
        <f>VLOOKUP(Z59,[3]base!$Q$3:$Z$27,HLOOKUP(VLOOKUP($H59,[3]Film!$B$3:$V$29,21,FALSE),[3]base!$R$1:$Z$2,2,FALSE)+1,FALSE)</f>
        <v>12</v>
      </c>
    </row>
    <row r="60" spans="1:27" x14ac:dyDescent="0.25">
      <c r="A60">
        <v>75</v>
      </c>
      <c r="B60" s="15">
        <v>20150018398</v>
      </c>
      <c r="C60" s="15">
        <v>11</v>
      </c>
      <c r="D60" s="15">
        <v>11</v>
      </c>
      <c r="E60" s="15" t="s">
        <v>163</v>
      </c>
      <c r="F60" t="s">
        <v>164</v>
      </c>
      <c r="G60" t="s">
        <v>22</v>
      </c>
      <c r="H60" s="19" t="s">
        <v>135</v>
      </c>
      <c r="I60" s="15">
        <v>13</v>
      </c>
      <c r="J60" s="15">
        <v>6</v>
      </c>
      <c r="K60" s="15">
        <v>1</v>
      </c>
      <c r="L60" s="15">
        <v>1</v>
      </c>
      <c r="M60" s="15">
        <v>1</v>
      </c>
      <c r="N60" s="15">
        <v>3</v>
      </c>
      <c r="O60" s="15">
        <v>1</v>
      </c>
      <c r="S60" s="15">
        <v>205</v>
      </c>
      <c r="T60" s="15">
        <v>2</v>
      </c>
      <c r="U60" s="15">
        <v>3</v>
      </c>
      <c r="V60" s="15">
        <v>104</v>
      </c>
      <c r="W60" s="15">
        <v>5</v>
      </c>
      <c r="X60" s="15">
        <v>6</v>
      </c>
      <c r="Z60" s="15">
        <f t="shared" si="1"/>
        <v>6</v>
      </c>
      <c r="AA60" s="15">
        <f>VLOOKUP(Z60,[3]base!$Q$3:$Z$27,HLOOKUP(VLOOKUP($H60,[3]Film!$B$3:$V$29,21,FALSE),[3]base!$R$1:$Z$2,2,FALSE)+1,FALSE)</f>
        <v>11</v>
      </c>
    </row>
    <row r="61" spans="1:27" x14ac:dyDescent="0.25">
      <c r="A61">
        <v>65</v>
      </c>
      <c r="B61" s="15">
        <v>20150012584</v>
      </c>
      <c r="C61" s="15">
        <v>4</v>
      </c>
      <c r="D61" s="15">
        <v>21</v>
      </c>
      <c r="E61" s="15" t="s">
        <v>165</v>
      </c>
      <c r="F61" t="s">
        <v>166</v>
      </c>
      <c r="G61" t="s">
        <v>26</v>
      </c>
      <c r="H61" s="19" t="s">
        <v>135</v>
      </c>
      <c r="I61" s="15">
        <v>11</v>
      </c>
      <c r="J61" s="15">
        <v>3</v>
      </c>
      <c r="K61" s="15">
        <v>3</v>
      </c>
      <c r="L61" s="15">
        <v>3</v>
      </c>
      <c r="M61" s="15">
        <v>2</v>
      </c>
      <c r="N61" s="15">
        <v>8</v>
      </c>
      <c r="O61" s="15">
        <v>3</v>
      </c>
      <c r="S61" s="15">
        <v>206</v>
      </c>
      <c r="T61" s="15">
        <v>5</v>
      </c>
      <c r="U61" s="15">
        <v>4</v>
      </c>
      <c r="V61" s="15">
        <v>104</v>
      </c>
      <c r="W61" s="15">
        <v>8</v>
      </c>
      <c r="X61" s="15">
        <v>7</v>
      </c>
      <c r="Z61" s="15">
        <f t="shared" si="1"/>
        <v>7</v>
      </c>
      <c r="AA61" s="15">
        <f>VLOOKUP(Z61,[3]base!$Q$3:$Z$27,HLOOKUP(VLOOKUP($H61,[3]Film!$B$3:$V$29,21,FALSE),[3]base!$R$1:$Z$2,2,FALSE)+1,FALSE)</f>
        <v>10</v>
      </c>
    </row>
    <row r="62" spans="1:27" x14ac:dyDescent="0.25">
      <c r="A62">
        <v>58</v>
      </c>
      <c r="B62" s="15">
        <v>20160007244</v>
      </c>
      <c r="C62" s="15">
        <v>4</v>
      </c>
      <c r="D62" s="15">
        <v>34</v>
      </c>
      <c r="E62" s="15" t="s">
        <v>187</v>
      </c>
      <c r="F62" t="s">
        <v>188</v>
      </c>
      <c r="G62" t="s">
        <v>22</v>
      </c>
      <c r="H62" s="19" t="s">
        <v>135</v>
      </c>
      <c r="I62" s="15">
        <v>12</v>
      </c>
      <c r="J62" s="15">
        <v>1</v>
      </c>
      <c r="K62" s="15">
        <v>2</v>
      </c>
      <c r="L62" s="15">
        <v>2</v>
      </c>
      <c r="M62" s="15">
        <v>3</v>
      </c>
      <c r="N62" s="15">
        <v>7</v>
      </c>
      <c r="O62" s="15">
        <v>2</v>
      </c>
      <c r="S62" s="15">
        <v>205</v>
      </c>
      <c r="T62" s="15">
        <v>4</v>
      </c>
      <c r="U62" s="15">
        <v>4</v>
      </c>
      <c r="V62" s="15">
        <v>104</v>
      </c>
      <c r="W62" s="15">
        <v>7</v>
      </c>
      <c r="X62" s="15">
        <v>8</v>
      </c>
      <c r="Z62" s="15">
        <f t="shared" si="1"/>
        <v>8</v>
      </c>
      <c r="AA62" s="15">
        <f>VLOOKUP(Z62,[3]base!$Q$3:$Z$27,HLOOKUP(VLOOKUP($H62,[3]Film!$B$3:$V$29,21,FALSE),[3]base!$R$1:$Z$2,2,FALSE)+1,FALSE)</f>
        <v>9</v>
      </c>
    </row>
    <row r="63" spans="1:27" x14ac:dyDescent="0.25">
      <c r="A63">
        <v>56</v>
      </c>
      <c r="B63" s="15">
        <v>20190001989</v>
      </c>
      <c r="C63" s="15">
        <v>1</v>
      </c>
      <c r="D63" s="15">
        <v>59</v>
      </c>
      <c r="E63" s="15" t="s">
        <v>133</v>
      </c>
      <c r="F63" t="s">
        <v>134</v>
      </c>
      <c r="G63" t="s">
        <v>26</v>
      </c>
      <c r="H63" s="19" t="s">
        <v>135</v>
      </c>
      <c r="I63" s="15">
        <v>10</v>
      </c>
      <c r="J63" s="15">
        <v>1</v>
      </c>
      <c r="K63" s="15">
        <v>3</v>
      </c>
      <c r="L63" s="15">
        <v>3</v>
      </c>
      <c r="M63" s="15">
        <v>3</v>
      </c>
      <c r="N63" s="15">
        <v>9</v>
      </c>
      <c r="O63" s="15">
        <v>3</v>
      </c>
      <c r="S63" s="15">
        <v>205</v>
      </c>
      <c r="T63" s="15">
        <v>5</v>
      </c>
      <c r="U63" s="15">
        <v>5</v>
      </c>
      <c r="Z63" s="15" t="str">
        <f t="shared" si="1"/>
        <v>1/2 5</v>
      </c>
      <c r="AA63" s="15">
        <f>VLOOKUP(Z63,[3]base!$Q$3:$Z$27,HLOOKUP(VLOOKUP($H63,[3]Film!$B$3:$V$29,21,FALSE),[3]base!$R$1:$Z$2,2,FALSE)+1,FALSE)</f>
        <v>8</v>
      </c>
    </row>
    <row r="64" spans="1:27" x14ac:dyDescent="0.25">
      <c r="A64">
        <v>74</v>
      </c>
      <c r="B64" s="15">
        <v>20160019575</v>
      </c>
      <c r="C64" s="15">
        <v>10</v>
      </c>
      <c r="D64" s="15">
        <v>14</v>
      </c>
      <c r="E64" s="15" t="s">
        <v>185</v>
      </c>
      <c r="F64" t="s">
        <v>186</v>
      </c>
      <c r="G64" t="s">
        <v>26</v>
      </c>
      <c r="H64" s="19" t="s">
        <v>135</v>
      </c>
      <c r="I64" s="15">
        <v>13</v>
      </c>
      <c r="J64" s="15">
        <v>5</v>
      </c>
      <c r="K64" s="15">
        <v>2</v>
      </c>
      <c r="L64" s="15">
        <v>2</v>
      </c>
      <c r="M64" s="15">
        <v>2</v>
      </c>
      <c r="N64" s="15">
        <v>6</v>
      </c>
      <c r="O64" s="15">
        <v>2</v>
      </c>
      <c r="S64" s="15">
        <v>206</v>
      </c>
      <c r="T64" s="15">
        <v>4</v>
      </c>
      <c r="U64" s="15">
        <v>5</v>
      </c>
      <c r="Z64" s="15" t="str">
        <f t="shared" si="1"/>
        <v>1/2 5</v>
      </c>
      <c r="AA64" s="15">
        <f>VLOOKUP(Z64,[3]base!$Q$3:$Z$27,HLOOKUP(VLOOKUP($H64,[3]Film!$B$3:$V$29,21,FALSE),[3]base!$R$1:$Z$2,2,FALSE)+1,FALSE)</f>
        <v>8</v>
      </c>
    </row>
    <row r="65" spans="1:27" x14ac:dyDescent="0.25">
      <c r="A65">
        <v>68</v>
      </c>
      <c r="B65" s="15">
        <v>20140035663</v>
      </c>
      <c r="C65" s="15">
        <v>5</v>
      </c>
      <c r="D65" s="15">
        <v>19</v>
      </c>
      <c r="E65" s="15" t="s">
        <v>169</v>
      </c>
      <c r="F65" t="s">
        <v>170</v>
      </c>
      <c r="G65" t="s">
        <v>22</v>
      </c>
      <c r="H65" s="19" t="s">
        <v>135</v>
      </c>
      <c r="I65" s="15">
        <v>12</v>
      </c>
      <c r="J65" s="15">
        <v>4</v>
      </c>
      <c r="K65" s="15">
        <v>3</v>
      </c>
      <c r="L65" s="15">
        <v>3</v>
      </c>
      <c r="M65" s="15">
        <v>2</v>
      </c>
      <c r="N65" s="15">
        <v>8</v>
      </c>
      <c r="O65" s="15">
        <v>3</v>
      </c>
      <c r="S65" s="15">
        <v>206</v>
      </c>
      <c r="T65" s="15">
        <v>6</v>
      </c>
      <c r="U65" s="15">
        <v>6</v>
      </c>
      <c r="Z65" s="15" t="str">
        <f t="shared" si="1"/>
        <v>1/2 6</v>
      </c>
      <c r="AA65" s="15">
        <f>VLOOKUP(Z65,[3]base!$Q$3:$Z$27,HLOOKUP(VLOOKUP($H65,[3]Film!$B$3:$V$29,21,FALSE),[3]base!$R$1:$Z$2,2,FALSE)+1,FALSE)</f>
        <v>7</v>
      </c>
    </row>
    <row r="66" spans="1:27" x14ac:dyDescent="0.25">
      <c r="A66">
        <v>60</v>
      </c>
      <c r="B66" s="20">
        <v>20180004357</v>
      </c>
      <c r="C66" s="15">
        <v>7</v>
      </c>
      <c r="D66" s="15">
        <v>26</v>
      </c>
      <c r="E66" s="15" t="s">
        <v>179</v>
      </c>
      <c r="F66" t="s">
        <v>180</v>
      </c>
      <c r="G66" t="s">
        <v>31</v>
      </c>
      <c r="H66" s="19" t="s">
        <v>135</v>
      </c>
      <c r="I66" s="15">
        <v>13</v>
      </c>
      <c r="J66" s="15">
        <v>2</v>
      </c>
      <c r="K66" s="15">
        <v>3</v>
      </c>
      <c r="L66" s="15">
        <v>3</v>
      </c>
      <c r="M66" s="15">
        <v>3</v>
      </c>
      <c r="N66" s="15">
        <v>9</v>
      </c>
      <c r="O66" s="15">
        <v>3</v>
      </c>
      <c r="S66" s="15">
        <v>205</v>
      </c>
      <c r="T66" s="15">
        <v>6</v>
      </c>
      <c r="U66" s="15">
        <v>6</v>
      </c>
      <c r="Z66" s="15" t="str">
        <f t="shared" ref="Z66:Z97" si="2">IF(O66="Abs","Abs",IF(X66&lt;&gt;"",X66,IF(U66&lt;&gt;"",CONCATENATE("1/2 ",U66),IF(R66&lt;&gt;"",CONCATENATE("1/4 ",R66),CONCATENATE("M ",O66)))))</f>
        <v>1/2 6</v>
      </c>
      <c r="AA66" s="15">
        <f>VLOOKUP(Z66,[3]base!$Q$3:$Z$27,HLOOKUP(VLOOKUP($H66,[3]Film!$B$3:$V$29,21,FALSE),[3]base!$R$1:$Z$2,2,FALSE)+1,FALSE)</f>
        <v>7</v>
      </c>
    </row>
    <row r="67" spans="1:27" x14ac:dyDescent="0.25">
      <c r="A67">
        <v>78</v>
      </c>
      <c r="B67" s="15">
        <v>20150006991</v>
      </c>
      <c r="C67" s="15">
        <v>13</v>
      </c>
      <c r="D67" s="15">
        <v>8</v>
      </c>
      <c r="E67" s="15" t="s">
        <v>144</v>
      </c>
      <c r="F67" t="s">
        <v>145</v>
      </c>
      <c r="G67" t="s">
        <v>44</v>
      </c>
      <c r="H67" s="19" t="s">
        <v>135</v>
      </c>
      <c r="I67" s="15">
        <v>10</v>
      </c>
      <c r="J67" s="15">
        <v>6</v>
      </c>
      <c r="K67" s="15">
        <v>4</v>
      </c>
      <c r="L67" s="15">
        <v>4</v>
      </c>
      <c r="M67" s="15">
        <v>5</v>
      </c>
      <c r="N67" s="15">
        <v>13</v>
      </c>
      <c r="O67" s="15">
        <v>4</v>
      </c>
      <c r="S67" s="15">
        <v>206</v>
      </c>
      <c r="T67" s="15">
        <v>7</v>
      </c>
      <c r="U67" s="15">
        <v>7</v>
      </c>
      <c r="Z67" s="15" t="str">
        <f t="shared" si="2"/>
        <v>1/2 7</v>
      </c>
      <c r="AA67" s="15">
        <f>VLOOKUP(Z67,[3]base!$Q$3:$Z$27,HLOOKUP(VLOOKUP($H67,[3]Film!$B$3:$V$29,21,FALSE),[3]base!$R$1:$Z$2,2,FALSE)+1,FALSE)</f>
        <v>6</v>
      </c>
    </row>
    <row r="68" spans="1:27" x14ac:dyDescent="0.25">
      <c r="A68">
        <v>73</v>
      </c>
      <c r="B68" s="15">
        <v>20180004385</v>
      </c>
      <c r="C68" s="15">
        <v>16</v>
      </c>
      <c r="D68" s="15">
        <v>16</v>
      </c>
      <c r="E68" s="15" t="s">
        <v>157</v>
      </c>
      <c r="F68" t="s">
        <v>158</v>
      </c>
      <c r="G68" t="s">
        <v>44</v>
      </c>
      <c r="H68" s="19" t="s">
        <v>135</v>
      </c>
      <c r="I68" s="15">
        <v>11</v>
      </c>
      <c r="J68" s="15">
        <v>5</v>
      </c>
      <c r="K68" s="15">
        <v>4</v>
      </c>
      <c r="L68" s="15">
        <v>5</v>
      </c>
      <c r="M68" s="15">
        <v>4</v>
      </c>
      <c r="N68" s="15">
        <v>13</v>
      </c>
      <c r="O68" s="15">
        <v>4</v>
      </c>
      <c r="S68" s="15">
        <v>205</v>
      </c>
      <c r="T68" s="15">
        <v>7</v>
      </c>
      <c r="U68" s="15">
        <v>7</v>
      </c>
      <c r="Z68" s="15" t="str">
        <f t="shared" si="2"/>
        <v>1/2 7</v>
      </c>
      <c r="AA68" s="15">
        <f>VLOOKUP(Z68,[3]base!$Q$3:$Z$27,HLOOKUP(VLOOKUP($H68,[3]Film!$B$3:$V$29,21,FALSE),[3]base!$R$1:$Z$2,2,FALSE)+1,FALSE)</f>
        <v>6</v>
      </c>
    </row>
    <row r="69" spans="1:27" x14ac:dyDescent="0.25">
      <c r="A69">
        <v>66</v>
      </c>
      <c r="B69" s="15">
        <v>20180002475</v>
      </c>
      <c r="C69" s="15">
        <v>13</v>
      </c>
      <c r="D69" s="15">
        <v>20</v>
      </c>
      <c r="E69" s="15" t="s">
        <v>167</v>
      </c>
      <c r="F69" t="s">
        <v>168</v>
      </c>
      <c r="G69" t="s">
        <v>22</v>
      </c>
      <c r="H69" s="19" t="s">
        <v>135</v>
      </c>
      <c r="I69" s="15">
        <v>12</v>
      </c>
      <c r="J69" s="15">
        <v>3</v>
      </c>
      <c r="K69" s="15">
        <v>4</v>
      </c>
      <c r="L69" s="15">
        <v>4</v>
      </c>
      <c r="M69" s="15">
        <v>5</v>
      </c>
      <c r="N69" s="15">
        <v>13</v>
      </c>
      <c r="O69" s="15">
        <v>4</v>
      </c>
      <c r="S69" s="15">
        <v>205</v>
      </c>
      <c r="T69" s="15">
        <v>8</v>
      </c>
      <c r="U69" s="15">
        <v>8</v>
      </c>
      <c r="Z69" s="15" t="str">
        <f t="shared" si="2"/>
        <v>1/2 8</v>
      </c>
      <c r="AA69" s="15">
        <f>VLOOKUP(Z69,[3]base!$Q$3:$Z$27,HLOOKUP(VLOOKUP($H69,[3]Film!$B$3:$V$29,21,FALSE),[3]base!$R$1:$Z$2,2,FALSE)+1,FALSE)</f>
        <v>5</v>
      </c>
    </row>
    <row r="70" spans="1:27" x14ac:dyDescent="0.25">
      <c r="A70">
        <v>59</v>
      </c>
      <c r="B70" s="15">
        <v>20150012568</v>
      </c>
      <c r="C70" s="15">
        <v>6</v>
      </c>
      <c r="D70" s="15">
        <v>33</v>
      </c>
      <c r="E70" s="15" t="s">
        <v>177</v>
      </c>
      <c r="F70" t="s">
        <v>178</v>
      </c>
      <c r="G70" t="s">
        <v>26</v>
      </c>
      <c r="H70" s="19" t="s">
        <v>135</v>
      </c>
      <c r="I70" s="15">
        <v>13</v>
      </c>
      <c r="J70" s="15">
        <v>1</v>
      </c>
      <c r="K70" s="15">
        <v>4</v>
      </c>
      <c r="L70" s="15">
        <v>4</v>
      </c>
      <c r="M70" s="15">
        <v>4</v>
      </c>
      <c r="N70" s="15">
        <v>12</v>
      </c>
      <c r="O70" s="15">
        <v>4</v>
      </c>
      <c r="S70" s="15">
        <v>206</v>
      </c>
      <c r="T70" s="15">
        <v>8</v>
      </c>
      <c r="U70" s="15">
        <v>8</v>
      </c>
      <c r="Z70" s="15" t="str">
        <f t="shared" si="2"/>
        <v>1/2 8</v>
      </c>
      <c r="AA70" s="15">
        <f>VLOOKUP(Z70,[3]base!$Q$3:$Z$27,HLOOKUP(VLOOKUP($H70,[3]Film!$B$3:$V$29,21,FALSE),[3]base!$R$1:$Z$2,2,FALSE)+1,FALSE)</f>
        <v>5</v>
      </c>
    </row>
    <row r="71" spans="1:27" x14ac:dyDescent="0.25">
      <c r="A71">
        <v>64</v>
      </c>
      <c r="B71" s="20">
        <v>20180015800</v>
      </c>
      <c r="C71" s="15">
        <v>11</v>
      </c>
      <c r="D71" s="15">
        <v>22</v>
      </c>
      <c r="E71" s="15" t="s">
        <v>138</v>
      </c>
      <c r="F71" t="s">
        <v>139</v>
      </c>
      <c r="G71" t="s">
        <v>31</v>
      </c>
      <c r="H71" s="19" t="s">
        <v>135</v>
      </c>
      <c r="I71" s="15">
        <v>10</v>
      </c>
      <c r="J71" s="15">
        <v>3</v>
      </c>
      <c r="K71" s="15">
        <v>5</v>
      </c>
      <c r="L71" s="15">
        <v>5</v>
      </c>
      <c r="M71" s="15">
        <v>4</v>
      </c>
      <c r="N71" s="15">
        <v>14</v>
      </c>
      <c r="O71" s="15">
        <v>5</v>
      </c>
      <c r="Z71" s="15" t="str">
        <f t="shared" si="2"/>
        <v>M 5</v>
      </c>
      <c r="AA71" s="15">
        <f>VLOOKUP(Z71,[3]base!$Q$3:$Z$27,HLOOKUP(VLOOKUP($H71,[3]Film!$B$3:$V$29,21,FALSE),[3]base!$R$1:$Z$2,2,FALSE)+1,FALSE)</f>
        <v>4</v>
      </c>
    </row>
    <row r="72" spans="1:27" x14ac:dyDescent="0.25">
      <c r="A72">
        <v>62</v>
      </c>
      <c r="B72" s="15">
        <v>20190001987</v>
      </c>
      <c r="C72" s="15">
        <v>9</v>
      </c>
      <c r="D72" s="15">
        <v>24</v>
      </c>
      <c r="E72" s="15" t="s">
        <v>151</v>
      </c>
      <c r="F72" t="s">
        <v>152</v>
      </c>
      <c r="G72" t="s">
        <v>26</v>
      </c>
      <c r="H72" s="19" t="s">
        <v>135</v>
      </c>
      <c r="I72" s="15">
        <v>11</v>
      </c>
      <c r="J72" s="15">
        <v>2</v>
      </c>
      <c r="K72" s="15">
        <v>5</v>
      </c>
      <c r="L72" s="15">
        <v>4</v>
      </c>
      <c r="M72" s="15">
        <v>5</v>
      </c>
      <c r="N72" s="15">
        <v>14</v>
      </c>
      <c r="O72" s="15">
        <v>5</v>
      </c>
      <c r="Z72" s="15" t="str">
        <f t="shared" si="2"/>
        <v>M 5</v>
      </c>
      <c r="AA72" s="15">
        <f>VLOOKUP(Z72,[3]base!$Q$3:$Z$27,HLOOKUP(VLOOKUP($H72,[3]Film!$B$3:$V$29,21,FALSE),[3]base!$R$1:$Z$2,2,FALSE)+1,FALSE)</f>
        <v>4</v>
      </c>
    </row>
    <row r="73" spans="1:27" x14ac:dyDescent="0.25">
      <c r="A73">
        <v>141</v>
      </c>
      <c r="B73" s="20">
        <v>20180004361</v>
      </c>
      <c r="C73" s="15">
        <v>18</v>
      </c>
      <c r="D73" s="15">
        <v>16</v>
      </c>
      <c r="E73" s="15" t="s">
        <v>171</v>
      </c>
      <c r="F73" t="s">
        <v>172</v>
      </c>
      <c r="G73" t="s">
        <v>31</v>
      </c>
      <c r="H73" s="19" t="s">
        <v>135</v>
      </c>
      <c r="I73" s="15">
        <v>12</v>
      </c>
      <c r="J73" s="15">
        <v>5</v>
      </c>
      <c r="K73" s="15">
        <v>5</v>
      </c>
      <c r="L73" s="15">
        <v>5</v>
      </c>
      <c r="M73" s="15">
        <v>4</v>
      </c>
      <c r="N73" s="15">
        <v>14</v>
      </c>
      <c r="O73" s="15">
        <v>5</v>
      </c>
      <c r="Z73" s="15" t="str">
        <f t="shared" si="2"/>
        <v>M 5</v>
      </c>
      <c r="AA73" s="15">
        <f>VLOOKUP(Z73,[3]base!$Q$3:$Z$27,HLOOKUP(VLOOKUP($H73,[3]Film!$B$3:$V$29,21,FALSE),[3]base!$R$1:$Z$2,2,FALSE)+1,FALSE)</f>
        <v>4</v>
      </c>
    </row>
    <row r="74" spans="1:27" x14ac:dyDescent="0.25">
      <c r="A74">
        <v>69</v>
      </c>
      <c r="B74" s="15">
        <v>20150009862</v>
      </c>
      <c r="C74" s="15">
        <v>14</v>
      </c>
      <c r="D74" s="15">
        <v>19</v>
      </c>
      <c r="E74" s="15" t="s">
        <v>183</v>
      </c>
      <c r="F74" t="s">
        <v>184</v>
      </c>
      <c r="G74" t="s">
        <v>22</v>
      </c>
      <c r="H74" s="19" t="s">
        <v>135</v>
      </c>
      <c r="I74" s="15">
        <v>13</v>
      </c>
      <c r="J74" s="15">
        <v>4</v>
      </c>
      <c r="K74" s="15">
        <v>5</v>
      </c>
      <c r="L74" s="15">
        <v>5</v>
      </c>
      <c r="M74" s="15">
        <v>5</v>
      </c>
      <c r="N74" s="15">
        <v>15</v>
      </c>
      <c r="O74" s="15">
        <v>5</v>
      </c>
      <c r="Z74" s="15" t="str">
        <f t="shared" si="2"/>
        <v>M 5</v>
      </c>
      <c r="AA74" s="15">
        <f>VLOOKUP(Z74,[3]base!$Q$3:$Z$27,HLOOKUP(VLOOKUP($H74,[3]Film!$B$3:$V$29,21,FALSE),[3]base!$R$1:$Z$2,2,FALSE)+1,FALSE)</f>
        <v>4</v>
      </c>
    </row>
    <row r="75" spans="1:27" x14ac:dyDescent="0.25">
      <c r="A75">
        <v>63</v>
      </c>
      <c r="B75" s="20">
        <v>20190003164</v>
      </c>
      <c r="C75" s="15">
        <v>10</v>
      </c>
      <c r="D75" s="15">
        <v>23</v>
      </c>
      <c r="E75" s="15" t="s">
        <v>136</v>
      </c>
      <c r="F75" t="s">
        <v>137</v>
      </c>
      <c r="G75" t="s">
        <v>31</v>
      </c>
      <c r="H75" s="19" t="s">
        <v>135</v>
      </c>
      <c r="I75" s="15">
        <v>10</v>
      </c>
      <c r="J75" s="15">
        <v>2</v>
      </c>
      <c r="K75" s="15">
        <v>6</v>
      </c>
      <c r="L75" s="15">
        <v>6</v>
      </c>
      <c r="M75" s="15">
        <v>6</v>
      </c>
      <c r="N75" s="15">
        <v>18</v>
      </c>
      <c r="O75" s="15">
        <v>6</v>
      </c>
      <c r="Z75" s="15" t="str">
        <f t="shared" si="2"/>
        <v>M 6</v>
      </c>
      <c r="AA75" s="15">
        <f>VLOOKUP(Z75,[3]base!$Q$3:$Z$27,HLOOKUP(VLOOKUP($H75,[3]Film!$B$3:$V$29,21,FALSE),[3]base!$R$1:$Z$2,2,FALSE)+1,FALSE)</f>
        <v>3</v>
      </c>
    </row>
    <row r="76" spans="1:27" x14ac:dyDescent="0.25">
      <c r="A76">
        <v>76</v>
      </c>
      <c r="B76" s="15">
        <v>20190002242</v>
      </c>
      <c r="C76" s="15">
        <v>29</v>
      </c>
      <c r="D76" s="15">
        <v>9</v>
      </c>
      <c r="E76" s="15" t="s">
        <v>159</v>
      </c>
      <c r="F76" t="s">
        <v>160</v>
      </c>
      <c r="G76" t="s">
        <v>26</v>
      </c>
      <c r="H76" s="19" t="s">
        <v>135</v>
      </c>
      <c r="I76" s="15">
        <v>11</v>
      </c>
      <c r="J76" s="15">
        <v>6</v>
      </c>
      <c r="K76" s="15">
        <v>6</v>
      </c>
      <c r="L76" s="15">
        <v>6</v>
      </c>
      <c r="M76" s="15">
        <v>6</v>
      </c>
      <c r="N76" s="15">
        <v>18</v>
      </c>
      <c r="O76" s="15">
        <v>6</v>
      </c>
      <c r="Z76" s="15" t="str">
        <f t="shared" si="2"/>
        <v>M 6</v>
      </c>
      <c r="AA76" s="15">
        <f>VLOOKUP(Z76,[3]base!$Q$3:$Z$27,HLOOKUP(VLOOKUP($H76,[3]Film!$B$3:$V$29,21,FALSE),[3]base!$R$1:$Z$2,2,FALSE)+1,FALSE)</f>
        <v>3</v>
      </c>
    </row>
    <row r="77" spans="1:27" x14ac:dyDescent="0.25">
      <c r="A77">
        <v>81</v>
      </c>
      <c r="B77" s="15">
        <v>20140037841</v>
      </c>
      <c r="C77" s="15">
        <v>18</v>
      </c>
      <c r="D77" s="15">
        <v>4</v>
      </c>
      <c r="E77" s="15" t="s">
        <v>175</v>
      </c>
      <c r="F77" t="s">
        <v>176</v>
      </c>
      <c r="G77" t="s">
        <v>22</v>
      </c>
      <c r="H77" s="19" t="s">
        <v>135</v>
      </c>
      <c r="I77" s="15">
        <v>12</v>
      </c>
      <c r="J77" s="15">
        <v>7</v>
      </c>
      <c r="K77" s="15">
        <v>6</v>
      </c>
      <c r="L77" s="15">
        <v>6</v>
      </c>
      <c r="M77" s="15">
        <v>6</v>
      </c>
      <c r="N77" s="15">
        <v>18</v>
      </c>
      <c r="O77" s="15">
        <v>6</v>
      </c>
      <c r="Z77" s="15" t="str">
        <f t="shared" si="2"/>
        <v>M 6</v>
      </c>
      <c r="AA77" s="15">
        <f>VLOOKUP(Z77,[3]base!$Q$3:$Z$27,HLOOKUP(VLOOKUP($H77,[3]Film!$B$3:$V$29,21,FALSE),[3]base!$R$1:$Z$2,2,FALSE)+1,FALSE)</f>
        <v>3</v>
      </c>
    </row>
    <row r="78" spans="1:27" x14ac:dyDescent="0.25">
      <c r="A78">
        <v>67</v>
      </c>
      <c r="B78" s="15">
        <v>20190007273</v>
      </c>
      <c r="C78" s="15">
        <v>12</v>
      </c>
      <c r="D78" s="15">
        <v>20</v>
      </c>
      <c r="E78" s="15" t="s">
        <v>181</v>
      </c>
      <c r="F78" t="s">
        <v>182</v>
      </c>
      <c r="G78" t="s">
        <v>44</v>
      </c>
      <c r="H78" s="19" t="s">
        <v>135</v>
      </c>
      <c r="I78" s="15">
        <v>13</v>
      </c>
      <c r="J78" s="15">
        <v>3</v>
      </c>
      <c r="K78" s="15">
        <v>6</v>
      </c>
      <c r="L78" s="15">
        <v>6</v>
      </c>
      <c r="M78" s="15">
        <v>6</v>
      </c>
      <c r="N78" s="15">
        <v>18</v>
      </c>
      <c r="O78" s="15">
        <v>6</v>
      </c>
      <c r="Z78" s="15" t="str">
        <f t="shared" si="2"/>
        <v>M 6</v>
      </c>
      <c r="AA78" s="15">
        <f>VLOOKUP(Z78,[3]base!$Q$3:$Z$27,HLOOKUP(VLOOKUP($H78,[3]Film!$B$3:$V$29,21,FALSE),[3]base!$R$1:$Z$2,2,FALSE)+1,FALSE)</f>
        <v>3</v>
      </c>
    </row>
    <row r="79" spans="1:27" x14ac:dyDescent="0.25">
      <c r="A79">
        <v>71</v>
      </c>
      <c r="B79" s="15">
        <v>20190005125</v>
      </c>
      <c r="C79" s="15">
        <v>19</v>
      </c>
      <c r="D79" s="15">
        <v>16</v>
      </c>
      <c r="E79" s="15" t="s">
        <v>140</v>
      </c>
      <c r="F79" t="s">
        <v>141</v>
      </c>
      <c r="G79" t="s">
        <v>22</v>
      </c>
      <c r="H79" s="19" t="s">
        <v>135</v>
      </c>
      <c r="I79" s="15">
        <v>10</v>
      </c>
      <c r="J79" s="15">
        <v>4</v>
      </c>
      <c r="K79" s="15">
        <v>7</v>
      </c>
      <c r="L79" s="15">
        <v>7</v>
      </c>
      <c r="M79" s="15">
        <v>7</v>
      </c>
      <c r="N79" s="15">
        <v>21</v>
      </c>
      <c r="O79" s="15">
        <v>7</v>
      </c>
      <c r="Z79" s="15" t="str">
        <f t="shared" si="2"/>
        <v>M 7</v>
      </c>
      <c r="AA79" s="15">
        <f>VLOOKUP(Z79,[3]base!$Q$3:$Z$27,HLOOKUP(VLOOKUP($H79,[3]Film!$B$3:$V$29,21,FALSE),[3]base!$R$1:$Z$2,2,FALSE)+1,FALSE)</f>
        <v>2</v>
      </c>
    </row>
    <row r="80" spans="1:27" x14ac:dyDescent="0.25">
      <c r="A80">
        <v>57</v>
      </c>
      <c r="B80" s="15">
        <v>20150009711</v>
      </c>
      <c r="C80" s="15">
        <v>1</v>
      </c>
      <c r="D80" s="15">
        <v>50</v>
      </c>
      <c r="E80" s="15" t="s">
        <v>148</v>
      </c>
      <c r="F80" t="s">
        <v>149</v>
      </c>
      <c r="G80" t="s">
        <v>22</v>
      </c>
      <c r="H80" s="19" t="s">
        <v>135</v>
      </c>
      <c r="I80" s="15">
        <v>11</v>
      </c>
      <c r="J80" s="15">
        <v>1</v>
      </c>
      <c r="K80" s="15">
        <v>7</v>
      </c>
      <c r="L80" s="15" t="s">
        <v>150</v>
      </c>
      <c r="M80" s="15" t="s">
        <v>150</v>
      </c>
      <c r="N80" s="15">
        <v>25</v>
      </c>
      <c r="O80" s="15">
        <v>7</v>
      </c>
      <c r="Z80" s="15" t="str">
        <f t="shared" si="2"/>
        <v>M 7</v>
      </c>
      <c r="AA80" s="15">
        <f>VLOOKUP(Z80,[3]base!$Q$3:$Z$27,HLOOKUP(VLOOKUP($H80,[3]Film!$B$3:$V$29,21,FALSE),[3]base!$R$1:$Z$2,2,FALSE)+1,FALSE)</f>
        <v>2</v>
      </c>
    </row>
    <row r="81" spans="1:27" x14ac:dyDescent="0.25">
      <c r="A81">
        <v>77</v>
      </c>
      <c r="B81" s="15">
        <v>20190007266</v>
      </c>
      <c r="C81" s="15">
        <v>30</v>
      </c>
      <c r="D81" s="15">
        <v>9</v>
      </c>
      <c r="E81" s="15" t="s">
        <v>173</v>
      </c>
      <c r="F81" t="s">
        <v>174</v>
      </c>
      <c r="G81" t="s">
        <v>44</v>
      </c>
      <c r="H81" s="19" t="s">
        <v>135</v>
      </c>
      <c r="I81" s="15">
        <v>12</v>
      </c>
      <c r="J81" s="15">
        <v>6</v>
      </c>
      <c r="K81" s="15">
        <v>7</v>
      </c>
      <c r="L81" s="15">
        <v>7</v>
      </c>
      <c r="M81" s="15">
        <v>7</v>
      </c>
      <c r="N81" s="15">
        <v>21</v>
      </c>
      <c r="O81" s="15">
        <v>7</v>
      </c>
      <c r="Z81" s="15" t="str">
        <f t="shared" si="2"/>
        <v>M 7</v>
      </c>
      <c r="AA81" s="15">
        <f>VLOOKUP(Z81,[3]base!$Q$3:$Z$27,HLOOKUP(VLOOKUP($H81,[3]Film!$B$3:$V$29,21,FALSE),[3]base!$R$1:$Z$2,2,FALSE)+1,FALSE)</f>
        <v>2</v>
      </c>
    </row>
    <row r="82" spans="1:27" s="17" customFormat="1" ht="24" customHeight="1" x14ac:dyDescent="0.25">
      <c r="A82">
        <v>84</v>
      </c>
      <c r="B82" s="20">
        <v>20120008406</v>
      </c>
      <c r="C82" s="15">
        <v>2</v>
      </c>
      <c r="D82" s="15">
        <v>45</v>
      </c>
      <c r="E82" s="16" t="s">
        <v>189</v>
      </c>
      <c r="F82" s="17" t="s">
        <v>190</v>
      </c>
      <c r="G82" s="17" t="s">
        <v>31</v>
      </c>
      <c r="H82" s="18" t="s">
        <v>191</v>
      </c>
      <c r="I82" s="15">
        <v>16</v>
      </c>
      <c r="J82" s="15">
        <v>1</v>
      </c>
      <c r="K82" s="15">
        <v>1</v>
      </c>
      <c r="L82" s="15">
        <v>1</v>
      </c>
      <c r="M82" s="15">
        <v>1</v>
      </c>
      <c r="N82" s="15">
        <v>3</v>
      </c>
      <c r="O82" s="15">
        <v>1</v>
      </c>
      <c r="P82" s="15"/>
      <c r="Q82" s="15"/>
      <c r="R82" s="15"/>
      <c r="S82" s="15">
        <v>208</v>
      </c>
      <c r="T82" s="15">
        <v>2</v>
      </c>
      <c r="U82" s="15">
        <v>1</v>
      </c>
      <c r="V82" s="15">
        <v>105</v>
      </c>
      <c r="W82" s="15">
        <v>1.9999999999999996</v>
      </c>
      <c r="X82" s="16">
        <v>1</v>
      </c>
      <c r="Y82"/>
      <c r="Z82" s="15">
        <f t="shared" si="2"/>
        <v>1</v>
      </c>
      <c r="AA82" s="15">
        <f>VLOOKUP(Z82,[3]base!$Q$3:$Z$27,HLOOKUP(VLOOKUP($H82,[3]Film!$B$3:$V$29,21,FALSE),[3]base!$R$1:$Z$2,2,FALSE)+1,FALSE)</f>
        <v>22</v>
      </c>
    </row>
    <row r="83" spans="1:27" x14ac:dyDescent="0.25">
      <c r="A83">
        <v>82</v>
      </c>
      <c r="B83" s="15">
        <v>20110004451</v>
      </c>
      <c r="C83" s="15">
        <v>1</v>
      </c>
      <c r="D83" s="15">
        <v>58</v>
      </c>
      <c r="E83" s="15" t="s">
        <v>194</v>
      </c>
      <c r="F83" t="s">
        <v>195</v>
      </c>
      <c r="G83" t="s">
        <v>26</v>
      </c>
      <c r="H83" s="19" t="s">
        <v>191</v>
      </c>
      <c r="I83" s="15">
        <v>14</v>
      </c>
      <c r="J83" s="15">
        <v>1</v>
      </c>
      <c r="K83" s="15">
        <v>1</v>
      </c>
      <c r="L83" s="15">
        <v>1</v>
      </c>
      <c r="M83" s="15">
        <v>1</v>
      </c>
      <c r="N83" s="15">
        <v>3</v>
      </c>
      <c r="O83" s="15">
        <v>1</v>
      </c>
      <c r="S83" s="15">
        <v>207</v>
      </c>
      <c r="T83" s="15">
        <v>1</v>
      </c>
      <c r="U83" s="15">
        <v>1</v>
      </c>
      <c r="V83" s="15">
        <v>105</v>
      </c>
      <c r="W83" s="15">
        <v>1.0000000000000009</v>
      </c>
      <c r="X83" s="15">
        <v>2</v>
      </c>
      <c r="Z83" s="15">
        <f t="shared" si="2"/>
        <v>2</v>
      </c>
      <c r="AA83" s="15">
        <f>VLOOKUP(Z83,[3]base!$Q$3:$Z$27,HLOOKUP(VLOOKUP($H83,[3]Film!$B$3:$V$29,21,FALSE),[3]base!$R$1:$Z$2,2,FALSE)+1,FALSE)</f>
        <v>18</v>
      </c>
    </row>
    <row r="84" spans="1:27" x14ac:dyDescent="0.25">
      <c r="A84">
        <v>88</v>
      </c>
      <c r="B84" s="15">
        <v>20150002622</v>
      </c>
      <c r="C84" s="15">
        <v>6</v>
      </c>
      <c r="D84" s="15">
        <v>25</v>
      </c>
      <c r="E84" s="15" t="s">
        <v>196</v>
      </c>
      <c r="F84" t="s">
        <v>197</v>
      </c>
      <c r="G84" t="s">
        <v>22</v>
      </c>
      <c r="H84" s="19" t="s">
        <v>191</v>
      </c>
      <c r="I84" s="15">
        <v>14</v>
      </c>
      <c r="J84" s="15">
        <v>3</v>
      </c>
      <c r="K84" s="15">
        <v>2</v>
      </c>
      <c r="L84" s="15">
        <v>2</v>
      </c>
      <c r="M84" s="15">
        <v>2</v>
      </c>
      <c r="N84" s="15">
        <v>6</v>
      </c>
      <c r="O84" s="15">
        <v>2</v>
      </c>
      <c r="S84" s="15">
        <v>208</v>
      </c>
      <c r="T84" s="15">
        <v>3</v>
      </c>
      <c r="U84" s="15">
        <v>2</v>
      </c>
      <c r="V84" s="15">
        <v>105</v>
      </c>
      <c r="W84" s="15">
        <v>3.9999999999999991</v>
      </c>
      <c r="X84" s="15">
        <v>3</v>
      </c>
      <c r="Z84" s="15">
        <f t="shared" si="2"/>
        <v>3</v>
      </c>
      <c r="AA84" s="15">
        <f>VLOOKUP(Z84,[3]base!$Q$3:$Z$27,HLOOKUP(VLOOKUP($H84,[3]Film!$B$3:$V$29,21,FALSE),[3]base!$R$1:$Z$2,2,FALSE)+1,FALSE)</f>
        <v>15</v>
      </c>
    </row>
    <row r="85" spans="1:27" x14ac:dyDescent="0.25">
      <c r="A85">
        <v>85</v>
      </c>
      <c r="B85" s="15">
        <v>20120009280</v>
      </c>
      <c r="C85" s="15">
        <v>3</v>
      </c>
      <c r="D85" s="15">
        <v>42</v>
      </c>
      <c r="E85" s="15" t="s">
        <v>204</v>
      </c>
      <c r="F85" t="s">
        <v>205</v>
      </c>
      <c r="G85" t="s">
        <v>22</v>
      </c>
      <c r="H85" s="19" t="s">
        <v>191</v>
      </c>
      <c r="I85" s="15">
        <v>16</v>
      </c>
      <c r="J85" s="15">
        <v>2</v>
      </c>
      <c r="K85" s="15">
        <v>2</v>
      </c>
      <c r="L85" s="15">
        <v>2</v>
      </c>
      <c r="M85" s="15">
        <v>2</v>
      </c>
      <c r="N85" s="15">
        <v>6</v>
      </c>
      <c r="O85" s="15">
        <v>2</v>
      </c>
      <c r="S85" s="15">
        <v>207</v>
      </c>
      <c r="T85" s="15">
        <v>3</v>
      </c>
      <c r="U85" s="15">
        <v>2</v>
      </c>
      <c r="V85" s="15">
        <v>105</v>
      </c>
      <c r="W85" s="15">
        <v>3.0000000000000004</v>
      </c>
      <c r="X85" s="15">
        <v>4</v>
      </c>
      <c r="Z85" s="15">
        <f t="shared" si="2"/>
        <v>4</v>
      </c>
      <c r="AA85" s="15">
        <f>VLOOKUP(Z85,[3]base!$Q$3:$Z$27,HLOOKUP(VLOOKUP($H85,[3]Film!$B$3:$V$29,21,FALSE),[3]base!$R$1:$Z$2,2,FALSE)+1,FALSE)</f>
        <v>13</v>
      </c>
    </row>
    <row r="86" spans="1:27" x14ac:dyDescent="0.25">
      <c r="A86">
        <v>92</v>
      </c>
      <c r="B86" s="15">
        <v>20120022653</v>
      </c>
      <c r="C86" s="15">
        <v>9</v>
      </c>
      <c r="D86" s="15">
        <v>18</v>
      </c>
      <c r="E86" s="15" t="s">
        <v>208</v>
      </c>
      <c r="F86" t="s">
        <v>209</v>
      </c>
      <c r="G86" t="s">
        <v>22</v>
      </c>
      <c r="H86" s="19" t="s">
        <v>191</v>
      </c>
      <c r="I86" s="15">
        <v>14</v>
      </c>
      <c r="J86" s="15">
        <v>4</v>
      </c>
      <c r="K86" s="15">
        <v>3</v>
      </c>
      <c r="L86" s="15">
        <v>3</v>
      </c>
      <c r="M86" s="15">
        <v>3</v>
      </c>
      <c r="N86" s="15">
        <v>9</v>
      </c>
      <c r="O86" s="15">
        <v>3</v>
      </c>
      <c r="S86" s="15">
        <v>207</v>
      </c>
      <c r="T86" s="15">
        <v>4</v>
      </c>
      <c r="U86" s="15">
        <v>3</v>
      </c>
      <c r="V86" s="15">
        <v>105</v>
      </c>
      <c r="W86" s="15">
        <v>5</v>
      </c>
      <c r="X86" s="15">
        <v>5</v>
      </c>
      <c r="Z86" s="15">
        <f t="shared" si="2"/>
        <v>5</v>
      </c>
      <c r="AA86" s="15">
        <f>VLOOKUP(Z86,[3]base!$Q$3:$Z$27,HLOOKUP(VLOOKUP($H86,[3]Film!$B$3:$V$29,21,FALSE),[3]base!$R$1:$Z$2,2,FALSE)+1,FALSE)</f>
        <v>12</v>
      </c>
    </row>
    <row r="87" spans="1:27" x14ac:dyDescent="0.25">
      <c r="A87">
        <v>86</v>
      </c>
      <c r="B87" s="15">
        <v>20130013561</v>
      </c>
      <c r="C87" s="15">
        <v>4</v>
      </c>
      <c r="D87" s="15">
        <v>32</v>
      </c>
      <c r="E87" s="15" t="s">
        <v>66</v>
      </c>
      <c r="F87" t="s">
        <v>214</v>
      </c>
      <c r="G87" t="s">
        <v>44</v>
      </c>
      <c r="H87" s="19" t="s">
        <v>191</v>
      </c>
      <c r="I87" s="15">
        <v>15</v>
      </c>
      <c r="J87" s="15">
        <v>2</v>
      </c>
      <c r="K87" s="15">
        <v>1</v>
      </c>
      <c r="L87" s="15">
        <v>1</v>
      </c>
      <c r="M87" s="15">
        <v>1</v>
      </c>
      <c r="N87" s="15">
        <v>3</v>
      </c>
      <c r="O87" s="15">
        <v>1</v>
      </c>
      <c r="S87" s="15">
        <v>208</v>
      </c>
      <c r="T87" s="15">
        <v>1</v>
      </c>
      <c r="U87" s="15">
        <v>3</v>
      </c>
      <c r="V87" s="15">
        <v>105</v>
      </c>
      <c r="W87" s="15">
        <v>6.0000000000000009</v>
      </c>
      <c r="X87" s="15">
        <v>6</v>
      </c>
      <c r="Z87" s="15">
        <f t="shared" si="2"/>
        <v>6</v>
      </c>
      <c r="AA87" s="15">
        <f>VLOOKUP(Z87,[3]base!$Q$3:$Z$27,HLOOKUP(VLOOKUP($H87,[3]Film!$B$3:$V$29,21,FALSE),[3]base!$R$1:$Z$2,2,FALSE)+1,FALSE)</f>
        <v>11</v>
      </c>
    </row>
    <row r="88" spans="1:27" x14ac:dyDescent="0.25">
      <c r="A88">
        <v>93</v>
      </c>
      <c r="B88" s="15">
        <v>20140034549</v>
      </c>
      <c r="C88" s="15">
        <v>10</v>
      </c>
      <c r="D88" s="15">
        <v>18</v>
      </c>
      <c r="E88" s="15" t="s">
        <v>215</v>
      </c>
      <c r="F88" t="s">
        <v>216</v>
      </c>
      <c r="G88" t="s">
        <v>44</v>
      </c>
      <c r="H88" s="19" t="s">
        <v>191</v>
      </c>
      <c r="I88" s="15">
        <v>15</v>
      </c>
      <c r="J88" s="15">
        <v>4</v>
      </c>
      <c r="K88" s="15">
        <v>2</v>
      </c>
      <c r="L88" s="15">
        <v>2</v>
      </c>
      <c r="M88" s="15">
        <v>3</v>
      </c>
      <c r="N88" s="15">
        <v>7</v>
      </c>
      <c r="O88" s="15">
        <v>2</v>
      </c>
      <c r="S88" s="15">
        <v>207</v>
      </c>
      <c r="T88" s="15">
        <v>2</v>
      </c>
      <c r="U88" s="15">
        <v>4</v>
      </c>
      <c r="V88" s="15">
        <v>105</v>
      </c>
      <c r="W88" s="15">
        <v>7</v>
      </c>
      <c r="X88" s="15">
        <v>7</v>
      </c>
      <c r="Z88" s="15">
        <f t="shared" si="2"/>
        <v>7</v>
      </c>
      <c r="AA88" s="15">
        <f>VLOOKUP(Z88,[3]base!$Q$3:$Z$27,HLOOKUP(VLOOKUP($H88,[3]Film!$B$3:$V$29,21,FALSE),[3]base!$R$1:$Z$2,2,FALSE)+1,FALSE)</f>
        <v>10</v>
      </c>
    </row>
    <row r="89" spans="1:27" x14ac:dyDescent="0.25">
      <c r="A89">
        <v>97</v>
      </c>
      <c r="B89" s="15">
        <v>20120009304</v>
      </c>
      <c r="C89" s="15">
        <v>17</v>
      </c>
      <c r="D89" s="15">
        <v>9</v>
      </c>
      <c r="E89" s="15" t="s">
        <v>222</v>
      </c>
      <c r="F89" t="s">
        <v>223</v>
      </c>
      <c r="G89" t="s">
        <v>22</v>
      </c>
      <c r="H89" s="19" t="s">
        <v>191</v>
      </c>
      <c r="I89" s="15">
        <v>16</v>
      </c>
      <c r="J89" s="15">
        <v>6</v>
      </c>
      <c r="K89" s="15">
        <v>4</v>
      </c>
      <c r="L89" s="15">
        <v>4</v>
      </c>
      <c r="M89" s="15">
        <v>3</v>
      </c>
      <c r="N89" s="15">
        <v>11</v>
      </c>
      <c r="O89" s="15">
        <v>4</v>
      </c>
      <c r="S89" s="15">
        <v>208</v>
      </c>
      <c r="T89" s="15">
        <v>6</v>
      </c>
      <c r="U89" s="15">
        <v>4</v>
      </c>
      <c r="V89" s="15">
        <v>105</v>
      </c>
      <c r="W89" s="15">
        <v>8</v>
      </c>
      <c r="X89" s="15">
        <v>8</v>
      </c>
      <c r="Z89" s="15">
        <f t="shared" si="2"/>
        <v>8</v>
      </c>
      <c r="AA89" s="15">
        <f>VLOOKUP(Z89,[3]base!$Q$3:$Z$27,HLOOKUP(VLOOKUP($H89,[3]Film!$B$3:$V$29,21,FALSE),[3]base!$R$1:$Z$2,2,FALSE)+1,FALSE)</f>
        <v>9</v>
      </c>
    </row>
    <row r="90" spans="1:27" x14ac:dyDescent="0.25">
      <c r="A90">
        <v>87</v>
      </c>
      <c r="B90" s="20">
        <v>20160020749</v>
      </c>
      <c r="C90" s="15">
        <v>5</v>
      </c>
      <c r="D90" s="15">
        <v>29</v>
      </c>
      <c r="E90" s="15" t="s">
        <v>192</v>
      </c>
      <c r="F90" t="s">
        <v>193</v>
      </c>
      <c r="G90" t="s">
        <v>31</v>
      </c>
      <c r="H90" s="19" t="s">
        <v>191</v>
      </c>
      <c r="I90" s="15">
        <v>14</v>
      </c>
      <c r="J90" s="15">
        <v>2</v>
      </c>
      <c r="K90" s="15">
        <v>5</v>
      </c>
      <c r="L90" s="15">
        <v>4</v>
      </c>
      <c r="M90" s="15">
        <v>4</v>
      </c>
      <c r="N90" s="15">
        <v>13</v>
      </c>
      <c r="O90" s="15">
        <v>4</v>
      </c>
      <c r="S90" s="15">
        <v>208</v>
      </c>
      <c r="T90" s="15">
        <v>5</v>
      </c>
      <c r="U90" s="15">
        <v>5</v>
      </c>
      <c r="Z90" s="15" t="str">
        <f t="shared" si="2"/>
        <v>1/2 5</v>
      </c>
      <c r="AA90" s="15">
        <f>VLOOKUP(Z90,[3]base!$Q$3:$Z$27,HLOOKUP(VLOOKUP($H90,[3]Film!$B$3:$V$29,21,FALSE),[3]base!$R$1:$Z$2,2,FALSE)+1,FALSE)</f>
        <v>8</v>
      </c>
    </row>
    <row r="91" spans="1:27" x14ac:dyDescent="0.25">
      <c r="A91">
        <v>96</v>
      </c>
      <c r="B91" s="15">
        <v>20180009297</v>
      </c>
      <c r="C91" s="15">
        <v>16</v>
      </c>
      <c r="D91" s="15">
        <v>10</v>
      </c>
      <c r="E91" s="15" t="s">
        <v>220</v>
      </c>
      <c r="F91" t="s">
        <v>221</v>
      </c>
      <c r="G91" t="s">
        <v>44</v>
      </c>
      <c r="H91" s="19" t="s">
        <v>191</v>
      </c>
      <c r="I91" s="15">
        <v>16</v>
      </c>
      <c r="J91" s="15">
        <v>5</v>
      </c>
      <c r="K91" s="15">
        <v>3</v>
      </c>
      <c r="L91" s="15">
        <v>3</v>
      </c>
      <c r="M91" s="15">
        <v>4</v>
      </c>
      <c r="N91" s="15">
        <v>10</v>
      </c>
      <c r="O91" s="15">
        <v>3</v>
      </c>
      <c r="S91" s="15">
        <v>207</v>
      </c>
      <c r="T91" s="15">
        <v>5</v>
      </c>
      <c r="U91" s="15">
        <v>5</v>
      </c>
      <c r="Z91" s="15" t="str">
        <f t="shared" si="2"/>
        <v>1/2 5</v>
      </c>
      <c r="AA91" s="15">
        <f>VLOOKUP(Z91,[3]base!$Q$3:$Z$27,HLOOKUP(VLOOKUP($H91,[3]Film!$B$3:$V$29,21,FALSE),[3]base!$R$1:$Z$2,2,FALSE)+1,FALSE)</f>
        <v>8</v>
      </c>
    </row>
    <row r="92" spans="1:27" x14ac:dyDescent="0.25">
      <c r="A92">
        <v>83</v>
      </c>
      <c r="B92" s="20">
        <v>20180019176</v>
      </c>
      <c r="C92" s="15">
        <v>1</v>
      </c>
      <c r="D92" s="15">
        <v>54</v>
      </c>
      <c r="E92" s="15" t="s">
        <v>202</v>
      </c>
      <c r="F92" t="s">
        <v>203</v>
      </c>
      <c r="G92" t="s">
        <v>31</v>
      </c>
      <c r="H92" s="19" t="s">
        <v>191</v>
      </c>
      <c r="I92" s="15">
        <v>15</v>
      </c>
      <c r="J92" s="15">
        <v>1</v>
      </c>
      <c r="K92" s="15">
        <v>5</v>
      </c>
      <c r="L92" s="15">
        <v>3</v>
      </c>
      <c r="M92" s="15">
        <v>2</v>
      </c>
      <c r="N92" s="15">
        <v>10</v>
      </c>
      <c r="O92" s="15">
        <v>3</v>
      </c>
      <c r="S92" s="15">
        <v>208</v>
      </c>
      <c r="T92" s="15">
        <v>4</v>
      </c>
      <c r="U92" s="15">
        <v>6</v>
      </c>
      <c r="Z92" s="15" t="str">
        <f t="shared" si="2"/>
        <v>1/2 6</v>
      </c>
      <c r="AA92" s="15">
        <f>VLOOKUP(Z92,[3]base!$Q$3:$Z$27,HLOOKUP(VLOOKUP($H92,[3]Film!$B$3:$V$29,21,FALSE),[3]base!$R$1:$Z$2,2,FALSE)+1,FALSE)</f>
        <v>7</v>
      </c>
    </row>
    <row r="93" spans="1:27" x14ac:dyDescent="0.25">
      <c r="A93">
        <v>95</v>
      </c>
      <c r="B93" s="20">
        <v>20160012233</v>
      </c>
      <c r="C93" s="15">
        <v>15</v>
      </c>
      <c r="D93" s="15">
        <v>10</v>
      </c>
      <c r="E93" s="15" t="s">
        <v>210</v>
      </c>
      <c r="F93" t="s">
        <v>211</v>
      </c>
      <c r="G93" t="s">
        <v>31</v>
      </c>
      <c r="H93" s="19" t="s">
        <v>191</v>
      </c>
      <c r="I93" s="15">
        <v>15</v>
      </c>
      <c r="J93" s="15">
        <v>5</v>
      </c>
      <c r="K93" s="15">
        <v>3</v>
      </c>
      <c r="L93" s="15">
        <v>4</v>
      </c>
      <c r="M93" s="15">
        <v>4</v>
      </c>
      <c r="N93" s="15">
        <v>11</v>
      </c>
      <c r="O93" s="15">
        <v>4</v>
      </c>
      <c r="S93" s="15">
        <v>207</v>
      </c>
      <c r="T93" s="15">
        <v>6</v>
      </c>
      <c r="U93" s="15">
        <v>6</v>
      </c>
      <c r="Z93" s="15" t="str">
        <f t="shared" si="2"/>
        <v>1/2 6</v>
      </c>
      <c r="AA93" s="15">
        <f>VLOOKUP(Z93,[3]base!$Q$3:$Z$27,HLOOKUP(VLOOKUP($H93,[3]Film!$B$3:$V$29,21,FALSE),[3]base!$R$1:$Z$2,2,FALSE)+1,FALSE)</f>
        <v>7</v>
      </c>
    </row>
    <row r="94" spans="1:27" x14ac:dyDescent="0.25">
      <c r="A94">
        <v>94</v>
      </c>
      <c r="B94" s="20">
        <v>20150010882</v>
      </c>
      <c r="C94" s="15">
        <v>12</v>
      </c>
      <c r="D94" s="15">
        <v>15</v>
      </c>
      <c r="E94" s="15" t="s">
        <v>198</v>
      </c>
      <c r="F94" t="s">
        <v>199</v>
      </c>
      <c r="G94" t="s">
        <v>31</v>
      </c>
      <c r="H94" s="19" t="s">
        <v>191</v>
      </c>
      <c r="I94" s="15">
        <v>14</v>
      </c>
      <c r="J94" s="15">
        <v>5</v>
      </c>
      <c r="K94" s="15">
        <v>4</v>
      </c>
      <c r="L94" s="15">
        <v>5</v>
      </c>
      <c r="M94" s="15">
        <v>5</v>
      </c>
      <c r="N94" s="15">
        <v>14</v>
      </c>
      <c r="O94" s="15">
        <v>5</v>
      </c>
      <c r="Z94" s="15" t="str">
        <f t="shared" si="2"/>
        <v>M 5</v>
      </c>
      <c r="AA94" s="15">
        <f>VLOOKUP(Z94,[3]base!$Q$3:$Z$27,HLOOKUP(VLOOKUP($H94,[3]Film!$B$3:$V$29,21,FALSE),[3]base!$R$1:$Z$2,2,FALSE)+1,FALSE)</f>
        <v>4</v>
      </c>
    </row>
    <row r="95" spans="1:27" x14ac:dyDescent="0.25">
      <c r="A95">
        <v>98</v>
      </c>
      <c r="B95" s="15">
        <v>20170003833</v>
      </c>
      <c r="C95" s="15">
        <v>19</v>
      </c>
      <c r="D95" s="15">
        <v>3</v>
      </c>
      <c r="E95" s="15" t="s">
        <v>212</v>
      </c>
      <c r="F95" t="s">
        <v>213</v>
      </c>
      <c r="G95" t="s">
        <v>22</v>
      </c>
      <c r="H95" s="19" t="s">
        <v>191</v>
      </c>
      <c r="I95" s="15">
        <v>15</v>
      </c>
      <c r="J95" s="15">
        <v>6</v>
      </c>
      <c r="K95" s="15">
        <v>4</v>
      </c>
      <c r="L95" s="15">
        <v>5</v>
      </c>
      <c r="M95" s="15">
        <v>5</v>
      </c>
      <c r="N95" s="15">
        <v>14</v>
      </c>
      <c r="O95" s="15">
        <v>5</v>
      </c>
      <c r="Z95" s="15" t="str">
        <f t="shared" si="2"/>
        <v>M 5</v>
      </c>
      <c r="AA95" s="15">
        <f>VLOOKUP(Z95,[3]base!$Q$3:$Z$27,HLOOKUP(VLOOKUP($H95,[3]Film!$B$3:$V$29,21,FALSE),[3]base!$R$1:$Z$2,2,FALSE)+1,FALSE)</f>
        <v>4</v>
      </c>
    </row>
    <row r="96" spans="1:27" x14ac:dyDescent="0.25">
      <c r="A96">
        <v>91</v>
      </c>
      <c r="B96" s="15">
        <v>20180003543</v>
      </c>
      <c r="C96" s="15">
        <v>8</v>
      </c>
      <c r="D96" s="15">
        <v>19</v>
      </c>
      <c r="E96" s="15" t="s">
        <v>218</v>
      </c>
      <c r="F96" t="s">
        <v>219</v>
      </c>
      <c r="G96" t="s">
        <v>22</v>
      </c>
      <c r="H96" s="19" t="s">
        <v>191</v>
      </c>
      <c r="I96" s="15">
        <v>16</v>
      </c>
      <c r="J96" s="15">
        <v>4</v>
      </c>
      <c r="K96" s="15">
        <v>5</v>
      </c>
      <c r="L96" s="15">
        <v>5</v>
      </c>
      <c r="M96" s="15">
        <v>6</v>
      </c>
      <c r="N96" s="15">
        <v>16</v>
      </c>
      <c r="O96" s="15">
        <v>5</v>
      </c>
      <c r="Z96" s="15" t="str">
        <f t="shared" si="2"/>
        <v>M 5</v>
      </c>
      <c r="AA96" s="15">
        <f>VLOOKUP(Z96,[3]base!$Q$3:$Z$27,HLOOKUP(VLOOKUP($H96,[3]Film!$B$3:$V$29,21,FALSE),[3]base!$R$1:$Z$2,2,FALSE)+1,FALSE)</f>
        <v>4</v>
      </c>
    </row>
    <row r="97" spans="1:27" x14ac:dyDescent="0.25">
      <c r="A97">
        <v>99</v>
      </c>
      <c r="B97" s="15">
        <v>20160008654</v>
      </c>
      <c r="C97" s="15"/>
      <c r="D97" s="15">
        <v>0</v>
      </c>
      <c r="E97" s="15" t="s">
        <v>200</v>
      </c>
      <c r="F97" t="s">
        <v>201</v>
      </c>
      <c r="G97" t="s">
        <v>44</v>
      </c>
      <c r="H97" s="19" t="s">
        <v>191</v>
      </c>
      <c r="I97" s="15">
        <v>14</v>
      </c>
      <c r="J97" s="15">
        <v>6</v>
      </c>
      <c r="K97" s="15">
        <v>6</v>
      </c>
      <c r="L97" s="15">
        <v>6</v>
      </c>
      <c r="M97" s="15">
        <v>6</v>
      </c>
      <c r="N97" s="15">
        <v>18</v>
      </c>
      <c r="O97" s="15">
        <v>6</v>
      </c>
      <c r="Z97" s="15" t="str">
        <f t="shared" si="2"/>
        <v>M 6</v>
      </c>
      <c r="AA97" s="15">
        <f>VLOOKUP(Z97,[3]base!$Q$3:$Z$27,HLOOKUP(VLOOKUP($H97,[3]Film!$B$3:$V$29,21,FALSE),[3]base!$R$1:$Z$2,2,FALSE)+1,FALSE)</f>
        <v>3</v>
      </c>
    </row>
    <row r="98" spans="1:27" x14ac:dyDescent="0.25">
      <c r="A98">
        <v>89</v>
      </c>
      <c r="B98" s="15">
        <v>20170016966</v>
      </c>
      <c r="C98" s="15">
        <v>4</v>
      </c>
      <c r="D98" s="15">
        <v>25</v>
      </c>
      <c r="E98" s="15" t="s">
        <v>206</v>
      </c>
      <c r="F98" t="s">
        <v>207</v>
      </c>
      <c r="G98" t="s">
        <v>26</v>
      </c>
      <c r="H98" s="19" t="s">
        <v>191</v>
      </c>
      <c r="I98" s="15">
        <v>15</v>
      </c>
      <c r="J98" s="15">
        <v>3</v>
      </c>
      <c r="K98" s="15">
        <v>6</v>
      </c>
      <c r="L98" s="15">
        <v>6</v>
      </c>
      <c r="M98" s="15">
        <v>6</v>
      </c>
      <c r="N98" s="15">
        <v>18</v>
      </c>
      <c r="O98" s="15">
        <v>6</v>
      </c>
      <c r="Z98" s="15" t="str">
        <f t="shared" ref="Z98:Z129" si="3">IF(O98="Abs","Abs",IF(X98&lt;&gt;"",X98,IF(U98&lt;&gt;"",CONCATENATE("1/2 ",U98),IF(R98&lt;&gt;"",CONCATENATE("1/4 ",R98),CONCATENATE("M ",O98)))))</f>
        <v>M 6</v>
      </c>
      <c r="AA98" s="15">
        <f>VLOOKUP(Z98,[3]base!$Q$3:$Z$27,HLOOKUP(VLOOKUP($H98,[3]Film!$B$3:$V$29,21,FALSE),[3]base!$R$1:$Z$2,2,FALSE)+1,FALSE)</f>
        <v>3</v>
      </c>
    </row>
    <row r="99" spans="1:27" x14ac:dyDescent="0.25">
      <c r="A99">
        <v>90</v>
      </c>
      <c r="B99" s="20">
        <v>20190003166</v>
      </c>
      <c r="C99" s="15">
        <v>9</v>
      </c>
      <c r="D99" s="15">
        <v>22</v>
      </c>
      <c r="E99" s="15" t="s">
        <v>206</v>
      </c>
      <c r="F99" t="s">
        <v>217</v>
      </c>
      <c r="G99" t="s">
        <v>31</v>
      </c>
      <c r="H99" s="19" t="s">
        <v>191</v>
      </c>
      <c r="I99" s="15">
        <v>16</v>
      </c>
      <c r="J99" s="15">
        <v>3</v>
      </c>
      <c r="K99" s="15">
        <v>6</v>
      </c>
      <c r="L99" s="15">
        <v>6</v>
      </c>
      <c r="M99" s="15">
        <v>5</v>
      </c>
      <c r="N99" s="15">
        <v>17</v>
      </c>
      <c r="O99" s="15">
        <v>6</v>
      </c>
      <c r="Z99" s="15" t="str">
        <f t="shared" si="3"/>
        <v>M 6</v>
      </c>
      <c r="AA99" s="15">
        <f>VLOOKUP(Z99,[3]base!$Q$3:$Z$27,HLOOKUP(VLOOKUP($H99,[3]Film!$B$3:$V$29,21,FALSE),[3]base!$R$1:$Z$2,2,FALSE)+1,FALSE)</f>
        <v>3</v>
      </c>
    </row>
    <row r="100" spans="1:27" s="17" customFormat="1" ht="24" customHeight="1" x14ac:dyDescent="0.25">
      <c r="A100">
        <v>114</v>
      </c>
      <c r="B100" s="20">
        <v>20120004504</v>
      </c>
      <c r="C100" s="15"/>
      <c r="D100" s="15">
        <v>0</v>
      </c>
      <c r="E100" s="16" t="s">
        <v>222</v>
      </c>
      <c r="F100" s="17" t="s">
        <v>224</v>
      </c>
      <c r="G100" s="17" t="s">
        <v>31</v>
      </c>
      <c r="H100" s="18" t="s">
        <v>225</v>
      </c>
      <c r="I100" s="15">
        <v>18</v>
      </c>
      <c r="J100" s="15">
        <v>8</v>
      </c>
      <c r="K100" s="15">
        <v>1</v>
      </c>
      <c r="L100" s="15">
        <v>1</v>
      </c>
      <c r="M100" s="15">
        <v>1</v>
      </c>
      <c r="N100" s="15">
        <v>3</v>
      </c>
      <c r="O100" s="15">
        <v>1</v>
      </c>
      <c r="P100" s="15"/>
      <c r="Q100" s="15"/>
      <c r="R100" s="15"/>
      <c r="S100" s="15"/>
      <c r="T100" s="15"/>
      <c r="U100" s="15"/>
      <c r="V100" s="15">
        <v>106</v>
      </c>
      <c r="W100" s="15">
        <v>2</v>
      </c>
      <c r="X100" s="16">
        <v>1</v>
      </c>
      <c r="Y100"/>
      <c r="Z100" s="15">
        <f t="shared" si="3"/>
        <v>1</v>
      </c>
      <c r="AA100" s="15">
        <f>VLOOKUP(Z100,[3]base!$Q$3:$Z$27,HLOOKUP(VLOOKUP($H100,[3]Film!$B$3:$V$29,21,FALSE),[3]base!$R$1:$Z$2,2,FALSE)+1,FALSE)</f>
        <v>18</v>
      </c>
    </row>
    <row r="101" spans="1:27" x14ac:dyDescent="0.25">
      <c r="A101">
        <v>102</v>
      </c>
      <c r="B101" s="15">
        <v>20100005735</v>
      </c>
      <c r="C101" s="15">
        <v>3</v>
      </c>
      <c r="D101" s="15">
        <v>25</v>
      </c>
      <c r="E101" s="15" t="s">
        <v>228</v>
      </c>
      <c r="F101" t="s">
        <v>229</v>
      </c>
      <c r="G101" t="s">
        <v>26</v>
      </c>
      <c r="H101" s="19" t="s">
        <v>225</v>
      </c>
      <c r="I101" s="15">
        <v>18</v>
      </c>
      <c r="J101" s="15">
        <v>2</v>
      </c>
      <c r="K101" s="15">
        <v>2</v>
      </c>
      <c r="L101" s="15">
        <v>2</v>
      </c>
      <c r="M101" s="15">
        <v>2</v>
      </c>
      <c r="N101" s="15">
        <v>6</v>
      </c>
      <c r="O101" s="15">
        <v>2</v>
      </c>
      <c r="V101" s="15">
        <v>106</v>
      </c>
      <c r="W101" s="15">
        <v>4</v>
      </c>
      <c r="X101" s="15">
        <v>2</v>
      </c>
      <c r="Z101" s="15">
        <f t="shared" si="3"/>
        <v>2</v>
      </c>
      <c r="AA101" s="15">
        <f>VLOOKUP(Z101,[3]base!$Q$3:$Z$27,HLOOKUP(VLOOKUP($H101,[3]Film!$B$3:$V$29,21,FALSE),[3]base!$R$1:$Z$2,2,FALSE)+1,FALSE)</f>
        <v>14</v>
      </c>
    </row>
    <row r="102" spans="1:27" x14ac:dyDescent="0.25">
      <c r="A102">
        <v>100</v>
      </c>
      <c r="B102" s="15">
        <v>20150009727</v>
      </c>
      <c r="C102" s="15">
        <v>1</v>
      </c>
      <c r="D102" s="15">
        <v>50</v>
      </c>
      <c r="E102" s="15" t="s">
        <v>230</v>
      </c>
      <c r="F102" t="s">
        <v>231</v>
      </c>
      <c r="G102" t="s">
        <v>22</v>
      </c>
      <c r="H102" s="19" t="s">
        <v>225</v>
      </c>
      <c r="I102" s="15">
        <v>17</v>
      </c>
      <c r="J102" s="15">
        <v>1</v>
      </c>
      <c r="K102" s="15">
        <v>3</v>
      </c>
      <c r="L102" s="15">
        <v>1</v>
      </c>
      <c r="M102" s="15">
        <v>1</v>
      </c>
      <c r="N102" s="15">
        <v>5</v>
      </c>
      <c r="O102" s="15">
        <v>1</v>
      </c>
      <c r="V102" s="15">
        <v>106</v>
      </c>
      <c r="W102" s="15">
        <v>1</v>
      </c>
      <c r="X102" s="15">
        <v>3</v>
      </c>
      <c r="Z102" s="15">
        <f t="shared" si="3"/>
        <v>3</v>
      </c>
      <c r="AA102" s="15">
        <f>VLOOKUP(Z102,[3]base!$Q$3:$Z$27,HLOOKUP(VLOOKUP($H102,[3]Film!$B$3:$V$29,21,FALSE),[3]base!$R$1:$Z$2,2,FALSE)+1,FALSE)</f>
        <v>11</v>
      </c>
    </row>
    <row r="103" spans="1:27" x14ac:dyDescent="0.25">
      <c r="A103">
        <v>109</v>
      </c>
      <c r="B103" s="15">
        <v>20180002430</v>
      </c>
      <c r="C103" s="15">
        <v>9</v>
      </c>
      <c r="D103" s="15">
        <v>12</v>
      </c>
      <c r="E103" s="15" t="s">
        <v>232</v>
      </c>
      <c r="F103" t="s">
        <v>233</v>
      </c>
      <c r="G103" t="s">
        <v>22</v>
      </c>
      <c r="H103" s="19" t="s">
        <v>225</v>
      </c>
      <c r="I103" s="15">
        <v>17</v>
      </c>
      <c r="J103" s="15">
        <v>5</v>
      </c>
      <c r="K103" s="15">
        <v>2</v>
      </c>
      <c r="L103" s="15">
        <v>2</v>
      </c>
      <c r="M103" s="15">
        <v>3</v>
      </c>
      <c r="N103" s="15">
        <v>7</v>
      </c>
      <c r="O103" s="15">
        <v>3</v>
      </c>
      <c r="V103" s="15">
        <v>106</v>
      </c>
      <c r="W103" s="15">
        <v>5</v>
      </c>
      <c r="X103" s="15">
        <v>4</v>
      </c>
      <c r="Z103" s="15">
        <f t="shared" si="3"/>
        <v>4</v>
      </c>
      <c r="AA103" s="15">
        <f>VLOOKUP(Z103,[3]base!$Q$3:$Z$27,HLOOKUP(VLOOKUP($H103,[3]Film!$B$3:$V$29,21,FALSE),[3]base!$R$1:$Z$2,2,FALSE)+1,FALSE)</f>
        <v>9</v>
      </c>
    </row>
    <row r="104" spans="1:27" x14ac:dyDescent="0.25">
      <c r="A104">
        <v>106</v>
      </c>
      <c r="B104" s="20">
        <v>20130016607</v>
      </c>
      <c r="C104" s="15">
        <v>6</v>
      </c>
      <c r="D104" s="15">
        <v>16</v>
      </c>
      <c r="E104" s="15" t="s">
        <v>240</v>
      </c>
      <c r="F104" t="s">
        <v>241</v>
      </c>
      <c r="G104" t="s">
        <v>31</v>
      </c>
      <c r="H104" s="19" t="s">
        <v>225</v>
      </c>
      <c r="I104" s="15">
        <v>18</v>
      </c>
      <c r="J104" s="15">
        <v>3</v>
      </c>
      <c r="K104" s="15">
        <v>3</v>
      </c>
      <c r="L104" s="15">
        <v>4</v>
      </c>
      <c r="M104" s="15">
        <v>4</v>
      </c>
      <c r="N104" s="15">
        <v>11</v>
      </c>
      <c r="O104" s="15">
        <v>4</v>
      </c>
      <c r="V104" s="15">
        <v>106</v>
      </c>
      <c r="W104" s="15">
        <v>8</v>
      </c>
      <c r="X104" s="15">
        <v>5</v>
      </c>
      <c r="Z104" s="15">
        <f t="shared" si="3"/>
        <v>5</v>
      </c>
      <c r="AA104" s="15">
        <f>VLOOKUP(Z104,[3]base!$Q$3:$Z$27,HLOOKUP(VLOOKUP($H104,[3]Film!$B$3:$V$29,21,FALSE),[3]base!$R$1:$Z$2,2,FALSE)+1,FALSE)</f>
        <v>8</v>
      </c>
    </row>
    <row r="105" spans="1:27" x14ac:dyDescent="0.25">
      <c r="A105">
        <v>108</v>
      </c>
      <c r="B105" s="20">
        <v>20140040274</v>
      </c>
      <c r="C105" s="15">
        <v>8</v>
      </c>
      <c r="D105" s="15">
        <v>13</v>
      </c>
      <c r="E105" s="15" t="s">
        <v>242</v>
      </c>
      <c r="F105" t="s">
        <v>243</v>
      </c>
      <c r="G105" t="s">
        <v>31</v>
      </c>
      <c r="H105" s="19" t="s">
        <v>225</v>
      </c>
      <c r="I105" s="15">
        <v>17</v>
      </c>
      <c r="J105" s="15">
        <v>4</v>
      </c>
      <c r="K105" s="15">
        <v>1</v>
      </c>
      <c r="L105" s="15">
        <v>3</v>
      </c>
      <c r="M105" s="15">
        <v>2</v>
      </c>
      <c r="N105" s="15">
        <v>6</v>
      </c>
      <c r="O105" s="15">
        <v>2</v>
      </c>
      <c r="V105" s="15">
        <v>106</v>
      </c>
      <c r="W105" s="15">
        <v>3</v>
      </c>
      <c r="X105" s="15">
        <v>6</v>
      </c>
      <c r="Z105" s="15">
        <f t="shared" si="3"/>
        <v>6</v>
      </c>
      <c r="AA105" s="15">
        <f>VLOOKUP(Z105,[3]base!$Q$3:$Z$27,HLOOKUP(VLOOKUP($H105,[3]Film!$B$3:$V$29,21,FALSE),[3]base!$R$1:$Z$2,2,FALSE)+1,FALSE)</f>
        <v>7</v>
      </c>
    </row>
    <row r="106" spans="1:27" x14ac:dyDescent="0.25">
      <c r="A106">
        <v>110</v>
      </c>
      <c r="B106" s="15">
        <v>20140040271</v>
      </c>
      <c r="C106" s="15">
        <v>11</v>
      </c>
      <c r="D106" s="15">
        <v>11</v>
      </c>
      <c r="E106" s="15" t="s">
        <v>80</v>
      </c>
      <c r="F106" t="s">
        <v>246</v>
      </c>
      <c r="G106" t="s">
        <v>26</v>
      </c>
      <c r="H106" s="19" t="s">
        <v>225</v>
      </c>
      <c r="I106" s="15">
        <v>18</v>
      </c>
      <c r="J106" s="15">
        <v>5</v>
      </c>
      <c r="K106" s="15">
        <v>4</v>
      </c>
      <c r="L106" s="15">
        <v>3</v>
      </c>
      <c r="M106" s="15">
        <v>3</v>
      </c>
      <c r="N106" s="15">
        <v>10</v>
      </c>
      <c r="O106" s="15">
        <v>3</v>
      </c>
      <c r="V106" s="15">
        <v>106</v>
      </c>
      <c r="W106" s="15">
        <v>6</v>
      </c>
      <c r="X106" s="15">
        <v>7</v>
      </c>
      <c r="Z106" s="15">
        <f t="shared" si="3"/>
        <v>7</v>
      </c>
      <c r="AA106" s="15">
        <f>VLOOKUP(Z106,[3]base!$Q$3:$Z$27,HLOOKUP(VLOOKUP($H106,[3]Film!$B$3:$V$29,21,FALSE),[3]base!$R$1:$Z$2,2,FALSE)+1,FALSE)</f>
        <v>6</v>
      </c>
    </row>
    <row r="107" spans="1:27" x14ac:dyDescent="0.25">
      <c r="A107">
        <v>105</v>
      </c>
      <c r="B107" s="15">
        <v>20110022757</v>
      </c>
      <c r="C107" s="15">
        <v>5</v>
      </c>
      <c r="D107" s="15">
        <v>17</v>
      </c>
      <c r="E107" s="15" t="s">
        <v>251</v>
      </c>
      <c r="F107" t="s">
        <v>252</v>
      </c>
      <c r="G107" t="s">
        <v>22</v>
      </c>
      <c r="H107" s="19" t="s">
        <v>225</v>
      </c>
      <c r="I107" s="15">
        <v>17</v>
      </c>
      <c r="J107" s="15">
        <v>3</v>
      </c>
      <c r="K107" s="15">
        <v>4</v>
      </c>
      <c r="L107" s="15">
        <v>4</v>
      </c>
      <c r="M107" s="15">
        <v>4</v>
      </c>
      <c r="N107" s="15">
        <v>12</v>
      </c>
      <c r="O107" s="15">
        <v>4</v>
      </c>
      <c r="V107" s="15">
        <v>106</v>
      </c>
      <c r="W107" s="15">
        <v>7</v>
      </c>
      <c r="X107" s="15">
        <v>8</v>
      </c>
      <c r="Z107" s="15">
        <f t="shared" si="3"/>
        <v>8</v>
      </c>
      <c r="AA107" s="15">
        <f>VLOOKUP(Z107,[3]base!$Q$3:$Z$27,HLOOKUP(VLOOKUP($H107,[3]Film!$B$3:$V$29,21,FALSE),[3]base!$R$1:$Z$2,2,FALSE)+1,FALSE)</f>
        <v>5</v>
      </c>
    </row>
    <row r="108" spans="1:27" x14ac:dyDescent="0.25">
      <c r="A108">
        <v>113</v>
      </c>
      <c r="B108" s="15">
        <v>20140051708</v>
      </c>
      <c r="C108" s="15">
        <v>17</v>
      </c>
      <c r="D108" s="15">
        <v>2</v>
      </c>
      <c r="E108" s="15" t="s">
        <v>236</v>
      </c>
      <c r="F108" t="s">
        <v>237</v>
      </c>
      <c r="G108" t="s">
        <v>44</v>
      </c>
      <c r="H108" s="19" t="s">
        <v>225</v>
      </c>
      <c r="I108" s="15">
        <v>17</v>
      </c>
      <c r="J108" s="15">
        <v>7</v>
      </c>
      <c r="K108" s="15">
        <v>5</v>
      </c>
      <c r="L108" s="15">
        <v>6</v>
      </c>
      <c r="M108" s="15">
        <v>5</v>
      </c>
      <c r="N108" s="15">
        <v>16</v>
      </c>
      <c r="O108" s="15">
        <v>5</v>
      </c>
      <c r="Z108" s="15" t="str">
        <f t="shared" si="3"/>
        <v>M 5</v>
      </c>
      <c r="AA108" s="15">
        <f>VLOOKUP(Z108,[3]base!$Q$3:$Z$27,HLOOKUP(VLOOKUP($H108,[3]Film!$B$3:$V$29,21,FALSE),[3]base!$R$1:$Z$2,2,FALSE)+1,FALSE)</f>
        <v>4</v>
      </c>
    </row>
    <row r="109" spans="1:27" x14ac:dyDescent="0.25">
      <c r="A109">
        <v>101</v>
      </c>
      <c r="B109" s="20">
        <v>20170002519</v>
      </c>
      <c r="C109" s="15">
        <v>1</v>
      </c>
      <c r="D109" s="15">
        <v>32</v>
      </c>
      <c r="E109" s="15" t="s">
        <v>238</v>
      </c>
      <c r="F109" t="s">
        <v>239</v>
      </c>
      <c r="G109" t="s">
        <v>31</v>
      </c>
      <c r="H109" s="19" t="s">
        <v>225</v>
      </c>
      <c r="I109" s="15">
        <v>18</v>
      </c>
      <c r="J109" s="15">
        <v>1</v>
      </c>
      <c r="K109" s="15">
        <v>5</v>
      </c>
      <c r="L109" s="15">
        <v>7</v>
      </c>
      <c r="M109" s="15">
        <v>5</v>
      </c>
      <c r="N109" s="15">
        <v>17</v>
      </c>
      <c r="O109" s="15">
        <v>5</v>
      </c>
      <c r="Z109" s="15" t="str">
        <f t="shared" si="3"/>
        <v>M 5</v>
      </c>
      <c r="AA109" s="15">
        <f>VLOOKUP(Z109,[3]base!$Q$3:$Z$27,HLOOKUP(VLOOKUP($H109,[3]Film!$B$3:$V$29,21,FALSE),[3]base!$R$1:$Z$2,2,FALSE)+1,FALSE)</f>
        <v>4</v>
      </c>
    </row>
    <row r="110" spans="1:27" x14ac:dyDescent="0.25">
      <c r="A110">
        <v>104</v>
      </c>
      <c r="B110" s="15">
        <v>20180022427</v>
      </c>
      <c r="C110" s="15">
        <v>3</v>
      </c>
      <c r="D110" s="15">
        <v>23</v>
      </c>
      <c r="E110" s="15" t="s">
        <v>226</v>
      </c>
      <c r="F110" t="s">
        <v>227</v>
      </c>
      <c r="G110" t="s">
        <v>22</v>
      </c>
      <c r="H110" s="19" t="s">
        <v>225</v>
      </c>
      <c r="I110" s="15">
        <v>17</v>
      </c>
      <c r="J110" s="15">
        <v>2</v>
      </c>
      <c r="K110" s="15">
        <v>6</v>
      </c>
      <c r="L110" s="15">
        <v>5</v>
      </c>
      <c r="M110" s="15">
        <v>6</v>
      </c>
      <c r="N110" s="15">
        <v>17</v>
      </c>
      <c r="O110" s="15">
        <v>6</v>
      </c>
      <c r="Z110" s="15" t="str">
        <f t="shared" si="3"/>
        <v>M 6</v>
      </c>
      <c r="AA110" s="15">
        <f>VLOOKUP(Z110,[3]base!$Q$3:$Z$27,HLOOKUP(VLOOKUP($H110,[3]Film!$B$3:$V$29,21,FALSE),[3]base!$R$1:$Z$2,2,FALSE)+1,FALSE)</f>
        <v>3</v>
      </c>
    </row>
    <row r="111" spans="1:27" x14ac:dyDescent="0.25">
      <c r="A111">
        <v>107</v>
      </c>
      <c r="B111" s="20">
        <v>20180008619</v>
      </c>
      <c r="C111" s="15">
        <v>6</v>
      </c>
      <c r="D111" s="15">
        <v>15</v>
      </c>
      <c r="E111" s="15" t="s">
        <v>244</v>
      </c>
      <c r="F111" t="s">
        <v>245</v>
      </c>
      <c r="G111" t="s">
        <v>31</v>
      </c>
      <c r="H111" s="19" t="s">
        <v>225</v>
      </c>
      <c r="I111" s="15">
        <v>18</v>
      </c>
      <c r="J111" s="15">
        <v>4</v>
      </c>
      <c r="K111" s="15">
        <v>6</v>
      </c>
      <c r="L111" s="15">
        <v>6</v>
      </c>
      <c r="M111" s="15">
        <v>6</v>
      </c>
      <c r="N111" s="15">
        <v>18</v>
      </c>
      <c r="O111" s="15">
        <v>6</v>
      </c>
      <c r="Z111" s="15" t="str">
        <f t="shared" si="3"/>
        <v>M 6</v>
      </c>
      <c r="AA111" s="15">
        <f>VLOOKUP(Z111,[3]base!$Q$3:$Z$27,HLOOKUP(VLOOKUP($H111,[3]Film!$B$3:$V$29,21,FALSE),[3]base!$R$1:$Z$2,2,FALSE)+1,FALSE)</f>
        <v>3</v>
      </c>
    </row>
    <row r="112" spans="1:27" x14ac:dyDescent="0.25">
      <c r="A112">
        <v>115</v>
      </c>
      <c r="B112" s="15">
        <v>20180015812</v>
      </c>
      <c r="C112" s="15"/>
      <c r="D112" s="15">
        <v>0</v>
      </c>
      <c r="E112" s="15" t="s">
        <v>249</v>
      </c>
      <c r="F112" t="s">
        <v>250</v>
      </c>
      <c r="G112" t="s">
        <v>44</v>
      </c>
      <c r="H112" s="19" t="s">
        <v>225</v>
      </c>
      <c r="I112" s="15">
        <v>18</v>
      </c>
      <c r="J112" s="15">
        <v>7</v>
      </c>
      <c r="K112" s="15">
        <v>7</v>
      </c>
      <c r="L112" s="15">
        <v>5</v>
      </c>
      <c r="M112" s="15">
        <v>7</v>
      </c>
      <c r="N112" s="15">
        <v>19</v>
      </c>
      <c r="O112" s="15">
        <v>7</v>
      </c>
      <c r="Z112" s="15" t="str">
        <f t="shared" si="3"/>
        <v>M 7</v>
      </c>
      <c r="AA112" s="15">
        <f>VLOOKUP(Z112,[3]base!$Q$3:$Z$27,HLOOKUP(VLOOKUP($H112,[3]Film!$B$3:$V$29,21,FALSE),[3]base!$R$1:$Z$2,2,FALSE)+1,FALSE)</f>
        <v>2</v>
      </c>
    </row>
    <row r="113" spans="1:27" x14ac:dyDescent="0.25">
      <c r="A113">
        <v>112</v>
      </c>
      <c r="B113" s="15">
        <v>20120009108</v>
      </c>
      <c r="C113" s="15">
        <v>17</v>
      </c>
      <c r="D113" s="15">
        <v>2</v>
      </c>
      <c r="E113" s="15" t="s">
        <v>113</v>
      </c>
      <c r="F113" t="s">
        <v>234</v>
      </c>
      <c r="G113" t="s">
        <v>22</v>
      </c>
      <c r="H113" s="19" t="s">
        <v>225</v>
      </c>
      <c r="I113" s="15">
        <v>17</v>
      </c>
      <c r="J113" s="15">
        <v>6</v>
      </c>
      <c r="K113" s="15" t="s">
        <v>150</v>
      </c>
      <c r="L113" s="15" t="s">
        <v>150</v>
      </c>
      <c r="M113" s="15" t="s">
        <v>150</v>
      </c>
      <c r="N113" s="15">
        <v>27</v>
      </c>
      <c r="O113" s="15" t="s">
        <v>235</v>
      </c>
      <c r="Z113" s="15" t="str">
        <f t="shared" si="3"/>
        <v>Abs</v>
      </c>
      <c r="AA113" s="15">
        <f>VLOOKUP(Z113,[3]base!$Q$3:$Z$27,HLOOKUP(VLOOKUP($H113,[3]Film!$B$3:$V$29,21,FALSE),[3]base!$R$1:$Z$2,2,FALSE)+1,FALSE)</f>
        <v>0</v>
      </c>
    </row>
    <row r="114" spans="1:27" x14ac:dyDescent="0.25">
      <c r="A114">
        <v>111</v>
      </c>
      <c r="B114" s="15">
        <v>20130017514</v>
      </c>
      <c r="C114" s="15">
        <v>14</v>
      </c>
      <c r="D114" s="15">
        <v>3</v>
      </c>
      <c r="E114" s="15" t="s">
        <v>247</v>
      </c>
      <c r="F114" t="s">
        <v>248</v>
      </c>
      <c r="G114" t="s">
        <v>22</v>
      </c>
      <c r="H114" s="19" t="s">
        <v>225</v>
      </c>
      <c r="I114" s="15">
        <v>18</v>
      </c>
      <c r="J114" s="15">
        <v>6</v>
      </c>
      <c r="K114" s="15" t="s">
        <v>150</v>
      </c>
      <c r="L114" s="15" t="s">
        <v>150</v>
      </c>
      <c r="M114" s="15" t="s">
        <v>150</v>
      </c>
      <c r="N114" s="15">
        <v>30</v>
      </c>
      <c r="O114" s="15" t="s">
        <v>235</v>
      </c>
      <c r="Z114" s="15" t="str">
        <f t="shared" si="3"/>
        <v>Abs</v>
      </c>
      <c r="AA114" s="15">
        <f>VLOOKUP(Z114,[3]base!$Q$3:$Z$27,HLOOKUP(VLOOKUP($H114,[3]Film!$B$3:$V$29,21,FALSE),[3]base!$R$1:$Z$2,2,FALSE)+1,FALSE)</f>
        <v>0</v>
      </c>
    </row>
    <row r="115" spans="1:27" s="17" customFormat="1" ht="24" customHeight="1" x14ac:dyDescent="0.25">
      <c r="A115">
        <v>116</v>
      </c>
      <c r="B115" s="15">
        <v>19980015450</v>
      </c>
      <c r="C115" s="15">
        <v>1</v>
      </c>
      <c r="D115" s="15">
        <v>35</v>
      </c>
      <c r="E115" s="16" t="s">
        <v>253</v>
      </c>
      <c r="F115" s="17" t="s">
        <v>254</v>
      </c>
      <c r="G115" s="17" t="s">
        <v>22</v>
      </c>
      <c r="H115" s="18" t="s">
        <v>255</v>
      </c>
      <c r="I115" s="15">
        <v>19</v>
      </c>
      <c r="J115" s="15">
        <v>1</v>
      </c>
      <c r="K115" s="15">
        <v>1</v>
      </c>
      <c r="L115" s="15">
        <v>1</v>
      </c>
      <c r="M115" s="15">
        <v>1</v>
      </c>
      <c r="N115" s="15">
        <v>3</v>
      </c>
      <c r="O115" s="15">
        <v>1</v>
      </c>
      <c r="P115" s="15"/>
      <c r="Q115" s="15"/>
      <c r="R115" s="15"/>
      <c r="S115" s="15"/>
      <c r="T115" s="15"/>
      <c r="U115" s="15"/>
      <c r="V115" s="15">
        <v>107</v>
      </c>
      <c r="W115" s="15">
        <v>1</v>
      </c>
      <c r="X115" s="16">
        <v>1</v>
      </c>
      <c r="Y115"/>
      <c r="Z115" s="15">
        <f t="shared" si="3"/>
        <v>1</v>
      </c>
      <c r="AA115" s="15">
        <f>VLOOKUP(Z115,[3]base!$Q$3:$Z$27,HLOOKUP(VLOOKUP($H115,[3]Film!$B$3:$V$29,21,FALSE),[3]base!$R$1:$Z$2,2,FALSE)+1,FALSE)</f>
        <v>18</v>
      </c>
    </row>
    <row r="116" spans="1:27" x14ac:dyDescent="0.25">
      <c r="A116">
        <v>119</v>
      </c>
      <c r="B116" s="15">
        <v>19970053491</v>
      </c>
      <c r="C116" s="15">
        <v>4</v>
      </c>
      <c r="D116" s="15">
        <v>14</v>
      </c>
      <c r="E116" s="15" t="s">
        <v>256</v>
      </c>
      <c r="F116" t="s">
        <v>257</v>
      </c>
      <c r="G116" t="s">
        <v>22</v>
      </c>
      <c r="H116" s="19" t="s">
        <v>255</v>
      </c>
      <c r="I116" s="15">
        <v>19</v>
      </c>
      <c r="J116" s="15">
        <v>2</v>
      </c>
      <c r="K116" s="15">
        <v>3</v>
      </c>
      <c r="L116" s="15">
        <v>2</v>
      </c>
      <c r="M116" s="15">
        <v>2</v>
      </c>
      <c r="N116" s="15">
        <v>7</v>
      </c>
      <c r="O116" s="15">
        <v>2</v>
      </c>
      <c r="V116" s="15">
        <v>107</v>
      </c>
      <c r="W116" s="15">
        <v>3</v>
      </c>
      <c r="X116" s="15">
        <v>2</v>
      </c>
      <c r="Z116" s="15">
        <f t="shared" si="3"/>
        <v>2</v>
      </c>
      <c r="AA116" s="15">
        <f>VLOOKUP(Z116,[3]base!$Q$3:$Z$27,HLOOKUP(VLOOKUP($H116,[3]Film!$B$3:$V$29,21,FALSE),[3]base!$R$1:$Z$2,2,FALSE)+1,FALSE)</f>
        <v>14</v>
      </c>
    </row>
    <row r="117" spans="1:27" x14ac:dyDescent="0.25">
      <c r="A117">
        <v>120</v>
      </c>
      <c r="B117" s="15">
        <v>20000012690</v>
      </c>
      <c r="C117" s="15">
        <v>5</v>
      </c>
      <c r="D117" s="15">
        <v>12</v>
      </c>
      <c r="E117" s="15" t="s">
        <v>258</v>
      </c>
      <c r="F117" t="s">
        <v>259</v>
      </c>
      <c r="G117" t="s">
        <v>22</v>
      </c>
      <c r="H117" s="19" t="s">
        <v>255</v>
      </c>
      <c r="I117" s="15">
        <v>19</v>
      </c>
      <c r="J117" s="15">
        <v>3</v>
      </c>
      <c r="K117" s="15">
        <v>2</v>
      </c>
      <c r="L117" s="15">
        <v>3</v>
      </c>
      <c r="M117" s="15">
        <v>3</v>
      </c>
      <c r="N117" s="15">
        <v>8</v>
      </c>
      <c r="O117" s="15">
        <v>3</v>
      </c>
      <c r="V117" s="15">
        <v>107</v>
      </c>
      <c r="W117" s="15">
        <v>5</v>
      </c>
      <c r="X117" s="15">
        <v>3</v>
      </c>
      <c r="Z117" s="15">
        <f t="shared" si="3"/>
        <v>3</v>
      </c>
      <c r="AA117" s="15">
        <f>VLOOKUP(Z117,[3]base!$Q$3:$Z$27,HLOOKUP(VLOOKUP($H117,[3]Film!$B$3:$V$29,21,FALSE),[3]base!$R$1:$Z$2,2,FALSE)+1,FALSE)</f>
        <v>11</v>
      </c>
    </row>
    <row r="118" spans="1:27" x14ac:dyDescent="0.25">
      <c r="A118">
        <v>121</v>
      </c>
      <c r="B118" s="15">
        <v>20160019573</v>
      </c>
      <c r="C118" s="15">
        <v>15</v>
      </c>
      <c r="D118" s="15">
        <v>8</v>
      </c>
      <c r="E118" s="15" t="s">
        <v>262</v>
      </c>
      <c r="F118" t="s">
        <v>263</v>
      </c>
      <c r="G118" t="s">
        <v>26</v>
      </c>
      <c r="H118" s="19" t="s">
        <v>255</v>
      </c>
      <c r="I118" s="15">
        <v>20</v>
      </c>
      <c r="J118" s="15">
        <v>3</v>
      </c>
      <c r="K118" s="15">
        <v>5</v>
      </c>
      <c r="L118" s="15">
        <v>1</v>
      </c>
      <c r="M118" s="15">
        <v>1</v>
      </c>
      <c r="N118" s="15">
        <v>7</v>
      </c>
      <c r="O118" s="15">
        <v>1</v>
      </c>
      <c r="V118" s="15">
        <v>107</v>
      </c>
      <c r="W118" s="15">
        <v>2</v>
      </c>
      <c r="X118" s="15">
        <v>4</v>
      </c>
      <c r="Z118" s="15">
        <f t="shared" si="3"/>
        <v>4</v>
      </c>
      <c r="AA118" s="15">
        <f>VLOOKUP(Z118,[3]base!$Q$3:$Z$27,HLOOKUP(VLOOKUP($H118,[3]Film!$B$3:$V$29,21,FALSE),[3]base!$R$1:$Z$2,2,FALSE)+1,FALSE)</f>
        <v>9</v>
      </c>
    </row>
    <row r="119" spans="1:27" x14ac:dyDescent="0.25">
      <c r="A119">
        <v>118</v>
      </c>
      <c r="B119" s="15">
        <v>20100016378</v>
      </c>
      <c r="C119" s="15">
        <v>2</v>
      </c>
      <c r="D119" s="15">
        <v>22</v>
      </c>
      <c r="E119" s="15" t="s">
        <v>268</v>
      </c>
      <c r="F119" t="s">
        <v>269</v>
      </c>
      <c r="G119" t="s">
        <v>22</v>
      </c>
      <c r="H119" s="19" t="s">
        <v>255</v>
      </c>
      <c r="I119" s="15">
        <v>20</v>
      </c>
      <c r="J119" s="15">
        <v>2</v>
      </c>
      <c r="K119" s="15">
        <v>3</v>
      </c>
      <c r="L119" s="15">
        <v>2</v>
      </c>
      <c r="M119" s="15">
        <v>2</v>
      </c>
      <c r="N119" s="15">
        <v>7</v>
      </c>
      <c r="O119" s="15">
        <v>2</v>
      </c>
      <c r="V119" s="15">
        <v>107</v>
      </c>
      <c r="W119" s="15">
        <v>4</v>
      </c>
      <c r="X119" s="15">
        <v>5</v>
      </c>
      <c r="Z119" s="15">
        <f t="shared" si="3"/>
        <v>5</v>
      </c>
      <c r="AA119" s="15">
        <f>VLOOKUP(Z119,[3]base!$Q$3:$Z$27,HLOOKUP(VLOOKUP($H119,[3]Film!$B$3:$V$29,21,FALSE),[3]base!$R$1:$Z$2,2,FALSE)+1,FALSE)</f>
        <v>8</v>
      </c>
    </row>
    <row r="120" spans="1:27" x14ac:dyDescent="0.25">
      <c r="A120">
        <v>124</v>
      </c>
      <c r="B120" s="20" t="s">
        <v>270</v>
      </c>
      <c r="C120" s="15">
        <v>9</v>
      </c>
      <c r="D120" s="15">
        <v>5</v>
      </c>
      <c r="E120" s="15" t="s">
        <v>271</v>
      </c>
      <c r="F120" t="s">
        <v>272</v>
      </c>
      <c r="G120" t="s">
        <v>31</v>
      </c>
      <c r="H120" s="19" t="s">
        <v>255</v>
      </c>
      <c r="I120" s="15">
        <v>19</v>
      </c>
      <c r="J120" s="15">
        <v>5</v>
      </c>
      <c r="K120" s="15">
        <v>4</v>
      </c>
      <c r="L120" s="15">
        <v>4</v>
      </c>
      <c r="M120" s="15">
        <v>4</v>
      </c>
      <c r="N120" s="15">
        <v>12</v>
      </c>
      <c r="O120" s="15">
        <v>4</v>
      </c>
      <c r="V120" s="15">
        <v>107</v>
      </c>
      <c r="W120" s="15">
        <v>7</v>
      </c>
      <c r="X120" s="15">
        <v>6</v>
      </c>
      <c r="Z120" s="15">
        <f t="shared" si="3"/>
        <v>6</v>
      </c>
      <c r="AA120" s="15">
        <f>VLOOKUP(Z120,[3]base!$Q$3:$Z$27,HLOOKUP(VLOOKUP($H120,[3]Film!$B$3:$V$29,21,FALSE),[3]base!$R$1:$Z$2,2,FALSE)+1,FALSE)</f>
        <v>7</v>
      </c>
    </row>
    <row r="121" spans="1:27" x14ac:dyDescent="0.25">
      <c r="A121">
        <v>117</v>
      </c>
      <c r="B121" s="15">
        <v>19970017523</v>
      </c>
      <c r="C121" s="15">
        <v>1</v>
      </c>
      <c r="D121" s="15">
        <v>26</v>
      </c>
      <c r="E121" s="15">
        <v>931</v>
      </c>
      <c r="F121" t="s">
        <v>273</v>
      </c>
      <c r="G121" t="s">
        <v>22</v>
      </c>
      <c r="H121" s="19" t="s">
        <v>255</v>
      </c>
      <c r="I121" s="15">
        <v>20</v>
      </c>
      <c r="J121" s="15">
        <v>1</v>
      </c>
      <c r="K121" s="15">
        <v>1</v>
      </c>
      <c r="L121" s="15">
        <v>3</v>
      </c>
      <c r="M121" s="15">
        <v>5</v>
      </c>
      <c r="N121" s="15">
        <v>9</v>
      </c>
      <c r="O121" s="15">
        <v>3</v>
      </c>
      <c r="V121" s="15">
        <v>107</v>
      </c>
      <c r="W121" s="15">
        <v>6</v>
      </c>
      <c r="X121" s="15">
        <v>7</v>
      </c>
      <c r="Z121" s="15">
        <f t="shared" si="3"/>
        <v>7</v>
      </c>
      <c r="AA121" s="15">
        <f>VLOOKUP(Z121,[3]base!$Q$3:$Z$27,HLOOKUP(VLOOKUP($H121,[3]Film!$B$3:$V$29,21,FALSE),[3]base!$R$1:$Z$2,2,FALSE)+1,FALSE)</f>
        <v>6</v>
      </c>
    </row>
    <row r="122" spans="1:27" x14ac:dyDescent="0.25">
      <c r="A122">
        <v>127</v>
      </c>
      <c r="B122" s="15">
        <v>19990008390</v>
      </c>
      <c r="C122" s="15"/>
      <c r="D122" s="15">
        <v>0</v>
      </c>
      <c r="E122" s="15" t="s">
        <v>278</v>
      </c>
      <c r="F122" t="s">
        <v>279</v>
      </c>
      <c r="G122" t="s">
        <v>22</v>
      </c>
      <c r="H122" s="19" t="s">
        <v>255</v>
      </c>
      <c r="I122" s="15">
        <v>20</v>
      </c>
      <c r="J122" s="15">
        <v>6</v>
      </c>
      <c r="K122" s="15">
        <v>4</v>
      </c>
      <c r="L122" s="15">
        <v>4</v>
      </c>
      <c r="M122" s="15">
        <v>3</v>
      </c>
      <c r="N122" s="15">
        <v>11</v>
      </c>
      <c r="O122" s="15">
        <v>4</v>
      </c>
      <c r="V122" s="15">
        <v>107</v>
      </c>
      <c r="W122" s="15">
        <v>8</v>
      </c>
      <c r="X122" s="15">
        <v>8</v>
      </c>
      <c r="Z122" s="15">
        <f t="shared" si="3"/>
        <v>8</v>
      </c>
      <c r="AA122" s="15">
        <f>VLOOKUP(Z122,[3]base!$Q$3:$Z$27,HLOOKUP(VLOOKUP($H122,[3]Film!$B$3:$V$29,21,FALSE),[3]base!$R$1:$Z$2,2,FALSE)+1,FALSE)</f>
        <v>5</v>
      </c>
    </row>
    <row r="123" spans="1:27" x14ac:dyDescent="0.25">
      <c r="A123">
        <v>122</v>
      </c>
      <c r="B123" s="15">
        <v>20160011400</v>
      </c>
      <c r="C123" s="15">
        <v>7</v>
      </c>
      <c r="D123" s="15">
        <v>7</v>
      </c>
      <c r="E123" s="15" t="s">
        <v>260</v>
      </c>
      <c r="F123" t="s">
        <v>261</v>
      </c>
      <c r="G123" t="s">
        <v>26</v>
      </c>
      <c r="H123" s="19" t="s">
        <v>255</v>
      </c>
      <c r="I123" s="15">
        <v>19</v>
      </c>
      <c r="J123" s="15">
        <v>4</v>
      </c>
      <c r="K123" s="15">
        <v>5</v>
      </c>
      <c r="L123" s="15">
        <v>5</v>
      </c>
      <c r="M123" s="15">
        <v>5</v>
      </c>
      <c r="N123" s="15">
        <v>15</v>
      </c>
      <c r="O123" s="15">
        <v>5</v>
      </c>
      <c r="Z123" s="15" t="str">
        <f t="shared" si="3"/>
        <v>M 5</v>
      </c>
      <c r="AA123" s="15">
        <f>VLOOKUP(Z123,[3]base!$Q$3:$Z$27,HLOOKUP(VLOOKUP($H123,[3]Film!$B$3:$V$29,21,FALSE),[3]base!$R$1:$Z$2,2,FALSE)+1,FALSE)</f>
        <v>4</v>
      </c>
    </row>
    <row r="124" spans="1:27" x14ac:dyDescent="0.25">
      <c r="A124">
        <v>123</v>
      </c>
      <c r="B124" s="15">
        <v>20180016880</v>
      </c>
      <c r="C124" s="15">
        <v>8</v>
      </c>
      <c r="D124" s="15">
        <v>7</v>
      </c>
      <c r="E124" s="15" t="s">
        <v>274</v>
      </c>
      <c r="F124" t="s">
        <v>275</v>
      </c>
      <c r="G124" t="s">
        <v>44</v>
      </c>
      <c r="H124" s="19" t="s">
        <v>255</v>
      </c>
      <c r="I124" s="15">
        <v>20</v>
      </c>
      <c r="J124" s="15">
        <v>4</v>
      </c>
      <c r="K124" s="15">
        <v>2</v>
      </c>
      <c r="L124" s="15">
        <v>5</v>
      </c>
      <c r="M124" s="15">
        <v>4</v>
      </c>
      <c r="N124" s="15">
        <v>11</v>
      </c>
      <c r="O124" s="15">
        <v>5</v>
      </c>
      <c r="Z124" s="15" t="str">
        <f t="shared" si="3"/>
        <v>M 5</v>
      </c>
      <c r="AA124" s="15">
        <f>VLOOKUP(Z124,[3]base!$Q$3:$Z$27,HLOOKUP(VLOOKUP($H124,[3]Film!$B$3:$V$29,21,FALSE),[3]base!$R$1:$Z$2,2,FALSE)+1,FALSE)</f>
        <v>4</v>
      </c>
    </row>
    <row r="125" spans="1:27" x14ac:dyDescent="0.25">
      <c r="A125">
        <v>126</v>
      </c>
      <c r="B125">
        <v>19970070234</v>
      </c>
      <c r="C125" s="15"/>
      <c r="D125" s="15">
        <v>0</v>
      </c>
      <c r="E125" s="15" t="s">
        <v>264</v>
      </c>
      <c r="F125" t="s">
        <v>265</v>
      </c>
      <c r="G125" t="s">
        <v>22</v>
      </c>
      <c r="H125" s="19" t="s">
        <v>255</v>
      </c>
      <c r="I125" s="15">
        <v>19</v>
      </c>
      <c r="J125" s="15">
        <v>6</v>
      </c>
      <c r="K125" s="15">
        <v>6</v>
      </c>
      <c r="L125" s="15">
        <v>6</v>
      </c>
      <c r="M125" s="15" t="s">
        <v>150</v>
      </c>
      <c r="N125" s="15">
        <v>21</v>
      </c>
      <c r="O125" s="15">
        <v>6</v>
      </c>
      <c r="Z125" s="15" t="str">
        <f t="shared" si="3"/>
        <v>M 6</v>
      </c>
      <c r="AA125" s="15">
        <f>VLOOKUP(Z125,[3]base!$Q$3:$Z$27,HLOOKUP(VLOOKUP($H125,[3]Film!$B$3:$V$29,21,FALSE),[3]base!$R$1:$Z$2,2,FALSE)+1,FALSE)</f>
        <v>3</v>
      </c>
    </row>
    <row r="126" spans="1:27" x14ac:dyDescent="0.25">
      <c r="A126">
        <v>129</v>
      </c>
      <c r="B126" s="15">
        <v>20180015421</v>
      </c>
      <c r="C126" s="15"/>
      <c r="E126" s="15" t="s">
        <v>280</v>
      </c>
      <c r="F126" t="s">
        <v>281</v>
      </c>
      <c r="G126" t="s">
        <v>26</v>
      </c>
      <c r="H126" s="19" t="s">
        <v>255</v>
      </c>
      <c r="I126" s="15">
        <v>20</v>
      </c>
      <c r="J126" s="15">
        <v>7</v>
      </c>
      <c r="K126" s="15">
        <v>7</v>
      </c>
      <c r="L126" s="15">
        <v>7</v>
      </c>
      <c r="M126" s="15">
        <v>6</v>
      </c>
      <c r="N126" s="15">
        <v>20</v>
      </c>
      <c r="O126" s="15">
        <v>6</v>
      </c>
      <c r="Z126" s="15" t="str">
        <f t="shared" si="3"/>
        <v>M 6</v>
      </c>
      <c r="AA126" s="15">
        <f>VLOOKUP(Z126,[3]base!$Q$3:$Z$27,HLOOKUP(VLOOKUP($H126,[3]Film!$B$3:$V$29,21,FALSE),[3]base!$R$1:$Z$2,2,FALSE)+1,FALSE)</f>
        <v>3</v>
      </c>
    </row>
    <row r="127" spans="1:27" x14ac:dyDescent="0.25">
      <c r="A127">
        <v>125</v>
      </c>
      <c r="B127" s="15">
        <v>20180003555</v>
      </c>
      <c r="C127" s="15">
        <v>13</v>
      </c>
      <c r="D127" s="15">
        <v>3</v>
      </c>
      <c r="E127" s="15" t="s">
        <v>276</v>
      </c>
      <c r="F127" t="s">
        <v>277</v>
      </c>
      <c r="G127" t="s">
        <v>26</v>
      </c>
      <c r="H127" s="19" t="s">
        <v>255</v>
      </c>
      <c r="I127" s="15">
        <v>20</v>
      </c>
      <c r="J127" s="15">
        <v>5</v>
      </c>
      <c r="K127" s="15">
        <v>6</v>
      </c>
      <c r="L127" s="15">
        <v>6</v>
      </c>
      <c r="M127" s="15" t="s">
        <v>150</v>
      </c>
      <c r="N127" s="15">
        <v>21</v>
      </c>
      <c r="O127" s="15">
        <v>7</v>
      </c>
      <c r="Z127" s="15" t="str">
        <f t="shared" si="3"/>
        <v>M 7</v>
      </c>
      <c r="AA127" s="15">
        <f>VLOOKUP(Z127,[3]base!$Q$3:$Z$27,HLOOKUP(VLOOKUP($H127,[3]Film!$B$3:$V$29,21,FALSE),[3]base!$R$1:$Z$2,2,FALSE)+1,FALSE)</f>
        <v>2</v>
      </c>
    </row>
    <row r="128" spans="1:27" x14ac:dyDescent="0.25">
      <c r="A128">
        <v>128</v>
      </c>
      <c r="B128" s="15">
        <v>20150014886</v>
      </c>
      <c r="C128" s="15"/>
      <c r="E128" s="15" t="s">
        <v>266</v>
      </c>
      <c r="F128" t="s">
        <v>267</v>
      </c>
      <c r="G128" t="s">
        <v>26</v>
      </c>
      <c r="H128" s="19" t="s">
        <v>255</v>
      </c>
      <c r="I128" s="15">
        <v>19</v>
      </c>
      <c r="J128" s="15">
        <v>7</v>
      </c>
      <c r="K128" s="15" t="s">
        <v>150</v>
      </c>
      <c r="L128" s="15" t="s">
        <v>150</v>
      </c>
      <c r="M128" s="15" t="s">
        <v>150</v>
      </c>
      <c r="N128" s="15">
        <v>27</v>
      </c>
      <c r="O128" s="15" t="s">
        <v>235</v>
      </c>
      <c r="Z128" s="15" t="str">
        <f t="shared" si="3"/>
        <v>Abs</v>
      </c>
      <c r="AA128" s="15">
        <f>VLOOKUP(Z128,[3]base!$Q$3:$Z$27,HLOOKUP(VLOOKUP($H128,[3]Film!$B$3:$V$29,21,FALSE),[3]base!$R$1:$Z$2,2,FALSE)+1,FALSE)</f>
        <v>0</v>
      </c>
    </row>
    <row r="129" spans="1:27" s="17" customFormat="1" ht="24" customHeight="1" x14ac:dyDescent="0.25">
      <c r="A129">
        <v>140</v>
      </c>
      <c r="B129" s="15">
        <v>20070002760</v>
      </c>
      <c r="C129" s="15"/>
      <c r="D129" s="15">
        <v>0</v>
      </c>
      <c r="E129" s="16" t="s">
        <v>282</v>
      </c>
      <c r="F129" s="17" t="s">
        <v>283</v>
      </c>
      <c r="G129" s="17" t="s">
        <v>44</v>
      </c>
      <c r="H129" s="18" t="s">
        <v>284</v>
      </c>
      <c r="I129" s="15">
        <v>22</v>
      </c>
      <c r="J129" s="15">
        <v>6</v>
      </c>
      <c r="K129" s="15">
        <v>1</v>
      </c>
      <c r="L129" s="15">
        <v>2</v>
      </c>
      <c r="M129" s="15">
        <v>1</v>
      </c>
      <c r="N129" s="15">
        <v>4</v>
      </c>
      <c r="O129" s="15">
        <v>1</v>
      </c>
      <c r="P129" s="15"/>
      <c r="Q129" s="15"/>
      <c r="R129" s="15"/>
      <c r="S129" s="15"/>
      <c r="T129" s="15"/>
      <c r="U129" s="15"/>
      <c r="V129" s="15">
        <v>108</v>
      </c>
      <c r="W129" s="15">
        <v>2</v>
      </c>
      <c r="X129" s="16">
        <v>1</v>
      </c>
      <c r="Y129"/>
      <c r="Z129" s="15">
        <f t="shared" si="3"/>
        <v>1</v>
      </c>
      <c r="AA129" s="15">
        <f>VLOOKUP(Z129,[3]base!$Q$3:$Z$27,HLOOKUP(VLOOKUP($H129,[3]Film!$B$3:$V$29,21,FALSE),[3]base!$R$1:$Z$2,2,FALSE)+1,FALSE)</f>
        <v>18</v>
      </c>
    </row>
    <row r="130" spans="1:27" x14ac:dyDescent="0.25">
      <c r="A130">
        <v>131</v>
      </c>
      <c r="B130" s="15">
        <v>2010006297</v>
      </c>
      <c r="C130" s="15">
        <v>5</v>
      </c>
      <c r="D130" s="15">
        <v>22</v>
      </c>
      <c r="E130" s="15" t="s">
        <v>285</v>
      </c>
      <c r="F130" t="s">
        <v>286</v>
      </c>
      <c r="G130" t="s">
        <v>26</v>
      </c>
      <c r="H130" s="19" t="s">
        <v>284</v>
      </c>
      <c r="I130" s="15">
        <v>22</v>
      </c>
      <c r="J130" s="15">
        <v>1</v>
      </c>
      <c r="K130" s="15">
        <v>2</v>
      </c>
      <c r="L130" s="15">
        <v>1</v>
      </c>
      <c r="M130" s="15">
        <v>2</v>
      </c>
      <c r="N130" s="15">
        <v>5</v>
      </c>
      <c r="O130" s="15">
        <v>2</v>
      </c>
      <c r="V130" s="15">
        <v>108</v>
      </c>
      <c r="W130" s="15">
        <v>4</v>
      </c>
      <c r="X130" s="15">
        <v>2</v>
      </c>
      <c r="Z130" s="15">
        <f t="shared" ref="Z130:Z139" si="4">IF(O130="Abs","Abs",IF(X130&lt;&gt;"",X130,IF(U130&lt;&gt;"",CONCATENATE("1/2 ",U130),IF(R130&lt;&gt;"",CONCATENATE("1/4 ",R130),CONCATENATE("M ",O130)))))</f>
        <v>2</v>
      </c>
      <c r="AA130" s="15">
        <f>VLOOKUP(Z130,[3]base!$Q$3:$Z$27,HLOOKUP(VLOOKUP($H130,[3]Film!$B$3:$V$29,21,FALSE),[3]base!$R$1:$Z$2,2,FALSE)+1,FALSE)</f>
        <v>14</v>
      </c>
    </row>
    <row r="131" spans="1:27" x14ac:dyDescent="0.25">
      <c r="A131">
        <v>135</v>
      </c>
      <c r="B131" s="15">
        <v>20070020733</v>
      </c>
      <c r="C131" s="15">
        <v>12</v>
      </c>
      <c r="D131" s="15">
        <v>13</v>
      </c>
      <c r="E131" s="15" t="s">
        <v>287</v>
      </c>
      <c r="F131" t="s">
        <v>288</v>
      </c>
      <c r="G131" t="s">
        <v>22</v>
      </c>
      <c r="H131" s="19" t="s">
        <v>284</v>
      </c>
      <c r="I131" s="15">
        <v>22</v>
      </c>
      <c r="J131" s="15">
        <v>3</v>
      </c>
      <c r="K131" s="15">
        <v>3</v>
      </c>
      <c r="L131" s="15">
        <v>3</v>
      </c>
      <c r="M131" s="15">
        <v>3</v>
      </c>
      <c r="N131" s="15">
        <v>9</v>
      </c>
      <c r="O131" s="15">
        <v>3</v>
      </c>
      <c r="V131" s="15">
        <v>108</v>
      </c>
      <c r="W131" s="15">
        <v>6</v>
      </c>
      <c r="X131" s="15">
        <v>3</v>
      </c>
      <c r="Z131" s="15">
        <f t="shared" si="4"/>
        <v>3</v>
      </c>
      <c r="AA131" s="15">
        <f>VLOOKUP(Z131,[3]base!$Q$3:$Z$27,HLOOKUP(VLOOKUP($H131,[3]Film!$B$3:$V$29,21,FALSE),[3]base!$R$1:$Z$2,2,FALSE)+1,FALSE)</f>
        <v>11</v>
      </c>
    </row>
    <row r="132" spans="1:27" x14ac:dyDescent="0.25">
      <c r="A132">
        <v>132</v>
      </c>
      <c r="B132" s="20">
        <v>20120010972</v>
      </c>
      <c r="C132" s="15">
        <v>7</v>
      </c>
      <c r="D132" s="15">
        <v>19</v>
      </c>
      <c r="E132" s="15" t="s">
        <v>293</v>
      </c>
      <c r="F132" t="s">
        <v>294</v>
      </c>
      <c r="G132" t="s">
        <v>31</v>
      </c>
      <c r="H132" s="19" t="s">
        <v>284</v>
      </c>
      <c r="I132" s="15">
        <v>22</v>
      </c>
      <c r="J132" s="15">
        <v>2</v>
      </c>
      <c r="K132" s="15">
        <v>4</v>
      </c>
      <c r="L132" s="15">
        <v>4</v>
      </c>
      <c r="M132" s="15">
        <v>4</v>
      </c>
      <c r="N132" s="15">
        <v>12</v>
      </c>
      <c r="O132" s="15">
        <v>4</v>
      </c>
      <c r="V132" s="15">
        <v>108</v>
      </c>
      <c r="W132" s="15">
        <v>8</v>
      </c>
      <c r="X132" s="15">
        <v>4</v>
      </c>
      <c r="Z132" s="15">
        <f t="shared" si="4"/>
        <v>4</v>
      </c>
      <c r="AA132" s="15">
        <f>VLOOKUP(Z132,[3]base!$Q$3:$Z$27,HLOOKUP(VLOOKUP($H132,[3]Film!$B$3:$V$29,21,FALSE),[3]base!$R$1:$Z$2,2,FALSE)+1,FALSE)</f>
        <v>9</v>
      </c>
    </row>
    <row r="133" spans="1:27" x14ac:dyDescent="0.25">
      <c r="A133">
        <v>133</v>
      </c>
      <c r="B133" s="15">
        <v>20090002667</v>
      </c>
      <c r="C133" s="15">
        <v>9</v>
      </c>
      <c r="D133" s="15">
        <v>18</v>
      </c>
      <c r="E133" s="15" t="s">
        <v>295</v>
      </c>
      <c r="F133" t="s">
        <v>296</v>
      </c>
      <c r="G133" t="s">
        <v>22</v>
      </c>
      <c r="H133" s="19" t="s">
        <v>284</v>
      </c>
      <c r="I133" s="15">
        <v>21</v>
      </c>
      <c r="J133" s="15">
        <v>2</v>
      </c>
      <c r="K133" s="15">
        <v>1</v>
      </c>
      <c r="L133" s="15">
        <v>1</v>
      </c>
      <c r="M133" s="15">
        <v>1</v>
      </c>
      <c r="N133" s="15">
        <v>3</v>
      </c>
      <c r="O133" s="15">
        <v>1</v>
      </c>
      <c r="V133" s="15">
        <v>108</v>
      </c>
      <c r="W133" s="15">
        <v>1</v>
      </c>
      <c r="X133" s="15">
        <v>5</v>
      </c>
      <c r="Z133" s="15">
        <f t="shared" si="4"/>
        <v>5</v>
      </c>
      <c r="AA133" s="15">
        <f>VLOOKUP(Z133,[3]base!$Q$3:$Z$27,HLOOKUP(VLOOKUP($H133,[3]Film!$B$3:$V$29,21,FALSE),[3]base!$R$1:$Z$2,2,FALSE)+1,FALSE)</f>
        <v>8</v>
      </c>
    </row>
    <row r="134" spans="1:27" x14ac:dyDescent="0.25">
      <c r="A134">
        <v>134</v>
      </c>
      <c r="B134" s="20">
        <v>20160018479</v>
      </c>
      <c r="C134" s="15">
        <v>10</v>
      </c>
      <c r="D134" s="15">
        <v>16</v>
      </c>
      <c r="E134" s="15" t="s">
        <v>297</v>
      </c>
      <c r="F134" t="s">
        <v>298</v>
      </c>
      <c r="G134" t="s">
        <v>31</v>
      </c>
      <c r="H134" s="19" t="s">
        <v>284</v>
      </c>
      <c r="I134" s="15">
        <v>21</v>
      </c>
      <c r="J134" s="15">
        <v>3</v>
      </c>
      <c r="K134" s="15">
        <v>2</v>
      </c>
      <c r="L134" s="15">
        <v>3</v>
      </c>
      <c r="M134" s="15">
        <v>2</v>
      </c>
      <c r="N134" s="15">
        <v>7</v>
      </c>
      <c r="O134" s="15">
        <v>2</v>
      </c>
      <c r="V134" s="15">
        <v>108</v>
      </c>
      <c r="W134" s="15">
        <v>3</v>
      </c>
      <c r="X134" s="15">
        <v>6</v>
      </c>
      <c r="Z134" s="15">
        <f t="shared" si="4"/>
        <v>6</v>
      </c>
      <c r="AA134" s="15">
        <f>VLOOKUP(Z134,[3]base!$Q$3:$Z$27,HLOOKUP(VLOOKUP($H134,[3]Film!$B$3:$V$29,21,FALSE),[3]base!$R$1:$Z$2,2,FALSE)+1,FALSE)</f>
        <v>7</v>
      </c>
    </row>
    <row r="135" spans="1:27" x14ac:dyDescent="0.25">
      <c r="A135">
        <v>130</v>
      </c>
      <c r="B135" s="20">
        <v>20130016576</v>
      </c>
      <c r="C135" s="15">
        <v>3</v>
      </c>
      <c r="D135" s="15">
        <v>25</v>
      </c>
      <c r="E135" s="15" t="s">
        <v>83</v>
      </c>
      <c r="F135" t="s">
        <v>303</v>
      </c>
      <c r="G135" t="s">
        <v>31</v>
      </c>
      <c r="H135" s="19" t="s">
        <v>284</v>
      </c>
      <c r="I135" s="15">
        <v>21</v>
      </c>
      <c r="J135" s="15">
        <v>1</v>
      </c>
      <c r="K135" s="15">
        <v>3</v>
      </c>
      <c r="L135" s="15">
        <v>2</v>
      </c>
      <c r="M135" s="15">
        <v>3</v>
      </c>
      <c r="N135" s="15">
        <v>8</v>
      </c>
      <c r="O135" s="15">
        <v>3</v>
      </c>
      <c r="V135" s="15">
        <v>108</v>
      </c>
      <c r="W135" s="15">
        <v>5</v>
      </c>
      <c r="X135" s="15">
        <v>7</v>
      </c>
      <c r="Z135" s="15">
        <f t="shared" si="4"/>
        <v>7</v>
      </c>
      <c r="AA135" s="15">
        <f>VLOOKUP(Z135,[3]base!$Q$3:$Z$27,HLOOKUP(VLOOKUP($H135,[3]Film!$B$3:$V$29,21,FALSE),[3]base!$R$1:$Z$2,2,FALSE)+1,FALSE)</f>
        <v>6</v>
      </c>
    </row>
    <row r="136" spans="1:27" x14ac:dyDescent="0.25">
      <c r="A136">
        <v>136</v>
      </c>
      <c r="B136" s="15">
        <v>20150001747</v>
      </c>
      <c r="C136" s="15">
        <v>14</v>
      </c>
      <c r="D136" s="15">
        <v>10</v>
      </c>
      <c r="E136" s="15" t="s">
        <v>299</v>
      </c>
      <c r="F136" t="s">
        <v>300</v>
      </c>
      <c r="G136" t="s">
        <v>22</v>
      </c>
      <c r="H136" s="19" t="s">
        <v>284</v>
      </c>
      <c r="I136" s="15">
        <v>22</v>
      </c>
      <c r="J136" s="15">
        <v>4</v>
      </c>
      <c r="K136" s="15">
        <v>5</v>
      </c>
      <c r="L136" s="15">
        <v>5</v>
      </c>
      <c r="M136" s="15">
        <v>5</v>
      </c>
      <c r="N136" s="15">
        <v>15</v>
      </c>
      <c r="O136" s="15">
        <v>5</v>
      </c>
      <c r="Z136" s="15" t="str">
        <f t="shared" si="4"/>
        <v>M 5</v>
      </c>
      <c r="AA136" s="15">
        <f>VLOOKUP(Z136,[3]base!$Q$3:$Z$27,HLOOKUP(VLOOKUP($H136,[3]Film!$B$3:$V$29,21,FALSE),[3]base!$R$1:$Z$2,2,FALSE)+1,FALSE)</f>
        <v>4</v>
      </c>
    </row>
    <row r="137" spans="1:27" x14ac:dyDescent="0.25">
      <c r="A137">
        <v>139</v>
      </c>
      <c r="B137" s="20">
        <v>20180010955</v>
      </c>
      <c r="C137" s="15"/>
      <c r="D137" s="15">
        <v>0</v>
      </c>
      <c r="E137" s="15" t="s">
        <v>301</v>
      </c>
      <c r="F137" t="s">
        <v>302</v>
      </c>
      <c r="G137" t="s">
        <v>31</v>
      </c>
      <c r="H137" s="19" t="s">
        <v>284</v>
      </c>
      <c r="I137" s="15">
        <v>22</v>
      </c>
      <c r="J137" s="15">
        <v>5</v>
      </c>
      <c r="K137" s="15">
        <v>6</v>
      </c>
      <c r="L137" s="15">
        <v>6</v>
      </c>
      <c r="M137" s="15">
        <v>6</v>
      </c>
      <c r="N137" s="15">
        <v>18</v>
      </c>
      <c r="O137" s="15">
        <v>6</v>
      </c>
      <c r="Z137" s="15" t="str">
        <f t="shared" si="4"/>
        <v>M 6</v>
      </c>
      <c r="AA137" s="15">
        <f>VLOOKUP(Z137,[3]base!$Q$3:$Z$27,HLOOKUP(VLOOKUP($H137,[3]Film!$B$3:$V$29,21,FALSE),[3]base!$R$1:$Z$2,2,FALSE)+1,FALSE)</f>
        <v>3</v>
      </c>
    </row>
    <row r="138" spans="1:27" x14ac:dyDescent="0.25">
      <c r="A138">
        <v>137</v>
      </c>
      <c r="B138" s="20">
        <v>20080011443</v>
      </c>
      <c r="C138" s="15">
        <v>17</v>
      </c>
      <c r="D138" s="15">
        <v>7</v>
      </c>
      <c r="E138" s="15" t="s">
        <v>289</v>
      </c>
      <c r="F138" t="s">
        <v>290</v>
      </c>
      <c r="G138" t="s">
        <v>31</v>
      </c>
      <c r="H138" s="19" t="s">
        <v>284</v>
      </c>
      <c r="I138" s="15">
        <v>21</v>
      </c>
      <c r="J138" s="15">
        <v>4</v>
      </c>
      <c r="K138" s="15" t="s">
        <v>150</v>
      </c>
      <c r="L138" s="15" t="s">
        <v>150</v>
      </c>
      <c r="M138" s="15" t="s">
        <v>150</v>
      </c>
      <c r="N138" s="15">
        <v>21</v>
      </c>
      <c r="O138" s="15" t="s">
        <v>235</v>
      </c>
      <c r="Z138" s="15" t="str">
        <f t="shared" si="4"/>
        <v>Abs</v>
      </c>
      <c r="AA138" s="15">
        <f>VLOOKUP(Z138,[3]base!$Q$3:$Z$27,HLOOKUP(VLOOKUP($H138,[3]Film!$B$3:$V$29,21,FALSE),[3]base!$R$1:$Z$2,2,FALSE)+1,FALSE)</f>
        <v>0</v>
      </c>
    </row>
    <row r="139" spans="1:27" x14ac:dyDescent="0.25">
      <c r="A139">
        <v>138</v>
      </c>
      <c r="B139" s="15">
        <v>20150001749</v>
      </c>
      <c r="C139" s="15">
        <v>10</v>
      </c>
      <c r="D139" s="15">
        <v>5</v>
      </c>
      <c r="E139" s="15" t="s">
        <v>291</v>
      </c>
      <c r="F139" t="s">
        <v>292</v>
      </c>
      <c r="G139" t="s">
        <v>22</v>
      </c>
      <c r="H139" s="19" t="s">
        <v>284</v>
      </c>
      <c r="I139" s="15">
        <v>21</v>
      </c>
      <c r="J139" s="15">
        <v>5</v>
      </c>
      <c r="K139" s="15" t="s">
        <v>150</v>
      </c>
      <c r="L139" s="15" t="s">
        <v>150</v>
      </c>
      <c r="M139" s="15" t="s">
        <v>150</v>
      </c>
      <c r="N139" s="15">
        <v>21</v>
      </c>
      <c r="O139" s="15" t="s">
        <v>235</v>
      </c>
      <c r="Z139" s="15" t="str">
        <f t="shared" si="4"/>
        <v>Abs</v>
      </c>
      <c r="AA139" s="15">
        <f>VLOOKUP(Z139,[3]base!$Q$3:$Z$27,HLOOKUP(VLOOKUP($H139,[3]Film!$B$3:$V$29,21,FALSE),[3]base!$R$1:$Z$2,2,FALSE)+1,FALSE)</f>
        <v>0</v>
      </c>
    </row>
    <row r="140" spans="1:27" s="15" customFormat="1" x14ac:dyDescent="0.25">
      <c r="A140"/>
      <c r="C140"/>
      <c r="F140"/>
      <c r="Y140"/>
      <c r="Z140"/>
      <c r="AA140"/>
    </row>
  </sheetData>
  <autoFilter ref="A1:AA137">
    <sortState ref="A2:AA137">
      <sortCondition ref="H1:H137"/>
    </sortState>
  </autoFilter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Finales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MANTION</dc:creator>
  <cp:lastModifiedBy>Philippe</cp:lastModifiedBy>
  <dcterms:created xsi:type="dcterms:W3CDTF">2019-09-15T20:36:59Z</dcterms:created>
  <dcterms:modified xsi:type="dcterms:W3CDTF">2019-09-16T11:41:11Z</dcterms:modified>
</cp:coreProperties>
</file>