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070b666c309a80/Documents/BMX/Arbitrage/Gestion des races-LAPTOP-5JQLF5UI/"/>
    </mc:Choice>
  </mc:AlternateContent>
  <xr:revisionPtr revIDLastSave="0" documentId="8_{B1042E33-D907-4FC3-91C7-49E46870E017}" xr6:coauthVersionLast="47" xr6:coauthVersionMax="47" xr10:uidLastSave="{00000000-0000-0000-0000-000000000000}"/>
  <bookViews>
    <workbookView xWindow="-28335" yWindow="435" windowWidth="26670" windowHeight="14250" xr2:uid="{128FD2CB-52D0-4103-8959-3D9A1B19FFC6}"/>
  </bookViews>
  <sheets>
    <sheet name="Résultat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Résultats!$A$1:$AA$268</definedName>
    <definedName name="ADHERENTS">#REF!</definedName>
    <definedName name="CAT_FILLES">[1]TABLES!$F$1:$H$7</definedName>
    <definedName name="CAT_GARCONS">[1]TABLES!$A$1:$D$9</definedName>
    <definedName name="INSCRITS">[2]Voisins!#REF!</definedName>
    <definedName name="Montes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86" i="1" l="1"/>
  <c r="AA186" i="1" s="1"/>
  <c r="Z185" i="1"/>
  <c r="AA185" i="1" s="1"/>
  <c r="Z184" i="1"/>
  <c r="AA184" i="1" s="1"/>
  <c r="Z183" i="1"/>
  <c r="AA183" i="1" s="1"/>
  <c r="Z182" i="1"/>
  <c r="AA182" i="1" s="1"/>
  <c r="Z181" i="1"/>
  <c r="AA181" i="1" s="1"/>
  <c r="Z180" i="1"/>
  <c r="AA180" i="1" s="1"/>
  <c r="Z179" i="1"/>
  <c r="AA179" i="1" s="1"/>
  <c r="Z178" i="1"/>
  <c r="AA178" i="1" s="1"/>
  <c r="Z177" i="1"/>
  <c r="AA177" i="1" s="1"/>
  <c r="Z176" i="1"/>
  <c r="AA176" i="1" s="1"/>
  <c r="Z175" i="1"/>
  <c r="AA175" i="1" s="1"/>
  <c r="Z174" i="1"/>
  <c r="AA174" i="1" s="1"/>
  <c r="Z173" i="1"/>
  <c r="AA173" i="1" s="1"/>
  <c r="Z172" i="1"/>
  <c r="AA172" i="1" s="1"/>
  <c r="Z171" i="1"/>
  <c r="AA171" i="1" s="1"/>
  <c r="Z170" i="1"/>
  <c r="AA170" i="1" s="1"/>
  <c r="Z169" i="1"/>
  <c r="AA169" i="1" s="1"/>
  <c r="Z168" i="1"/>
  <c r="AA168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60" i="1"/>
  <c r="AA160" i="1" s="1"/>
  <c r="Z159" i="1"/>
  <c r="AA159" i="1" s="1"/>
  <c r="Z158" i="1"/>
  <c r="AA158" i="1" s="1"/>
  <c r="Z157" i="1"/>
  <c r="AA157" i="1" s="1"/>
  <c r="Z156" i="1"/>
  <c r="AA156" i="1" s="1"/>
  <c r="AA155" i="1"/>
  <c r="AA154" i="1"/>
  <c r="Z154" i="1"/>
  <c r="AA153" i="1"/>
  <c r="Z153" i="1"/>
  <c r="AA152" i="1"/>
  <c r="Z152" i="1"/>
  <c r="Z151" i="1"/>
  <c r="AA151" i="1" s="1"/>
  <c r="AA150" i="1"/>
  <c r="Z150" i="1"/>
  <c r="AA149" i="1"/>
  <c r="Z149" i="1"/>
  <c r="AA148" i="1"/>
  <c r="Z148" i="1"/>
  <c r="Z147" i="1"/>
  <c r="AA147" i="1" s="1"/>
  <c r="AA146" i="1"/>
  <c r="Z146" i="1"/>
  <c r="AA145" i="1"/>
  <c r="Z145" i="1"/>
  <c r="AA144" i="1"/>
  <c r="Z144" i="1"/>
  <c r="Z143" i="1"/>
  <c r="AA143" i="1" s="1"/>
  <c r="AA142" i="1"/>
  <c r="Z142" i="1"/>
  <c r="AA141" i="1"/>
  <c r="Z141" i="1"/>
  <c r="AA140" i="1"/>
  <c r="Z140" i="1"/>
  <c r="Z139" i="1"/>
  <c r="AA139" i="1" s="1"/>
  <c r="AA138" i="1"/>
  <c r="Z138" i="1"/>
  <c r="AA137" i="1"/>
  <c r="Z137" i="1"/>
  <c r="AA136" i="1"/>
  <c r="Z136" i="1"/>
  <c r="Z135" i="1"/>
  <c r="AA135" i="1" s="1"/>
  <c r="AA134" i="1"/>
  <c r="Z134" i="1"/>
  <c r="AA133" i="1"/>
  <c r="Z133" i="1"/>
  <c r="AA132" i="1"/>
  <c r="Z132" i="1"/>
  <c r="Z131" i="1"/>
  <c r="AA131" i="1" s="1"/>
  <c r="AA130" i="1"/>
  <c r="Z130" i="1"/>
  <c r="AA129" i="1"/>
  <c r="Z129" i="1"/>
  <c r="AA128" i="1"/>
  <c r="Z128" i="1"/>
  <c r="Z127" i="1"/>
  <c r="AA127" i="1" s="1"/>
  <c r="AA126" i="1"/>
  <c r="Z126" i="1"/>
  <c r="AA125" i="1"/>
  <c r="Z125" i="1"/>
  <c r="AA124" i="1"/>
  <c r="Z124" i="1"/>
  <c r="Z123" i="1"/>
  <c r="AA123" i="1" s="1"/>
  <c r="AA122" i="1"/>
  <c r="Z122" i="1"/>
  <c r="AA121" i="1"/>
  <c r="Z121" i="1"/>
  <c r="AA120" i="1"/>
  <c r="Z120" i="1"/>
  <c r="Z119" i="1"/>
  <c r="AA119" i="1" s="1"/>
  <c r="AA118" i="1"/>
  <c r="Z118" i="1"/>
  <c r="AA117" i="1"/>
  <c r="Z117" i="1"/>
  <c r="AA116" i="1"/>
  <c r="Z116" i="1"/>
  <c r="Z115" i="1"/>
  <c r="AA115" i="1" s="1"/>
  <c r="AA114" i="1"/>
  <c r="Z114" i="1"/>
  <c r="AA113" i="1"/>
  <c r="Z113" i="1"/>
  <c r="AA112" i="1"/>
  <c r="Z112" i="1"/>
  <c r="Z111" i="1"/>
  <c r="AA111" i="1" s="1"/>
  <c r="AA110" i="1"/>
  <c r="Z110" i="1"/>
  <c r="AA109" i="1"/>
  <c r="Z109" i="1"/>
  <c r="AA108" i="1"/>
  <c r="Z108" i="1"/>
  <c r="Z107" i="1"/>
  <c r="AA107" i="1" s="1"/>
  <c r="AA106" i="1"/>
  <c r="Z106" i="1"/>
  <c r="AA105" i="1"/>
  <c r="Z105" i="1"/>
  <c r="AA104" i="1"/>
  <c r="Z104" i="1"/>
  <c r="Z103" i="1"/>
  <c r="AA103" i="1" s="1"/>
  <c r="AA102" i="1"/>
  <c r="Z102" i="1"/>
  <c r="AA101" i="1"/>
  <c r="Z101" i="1"/>
  <c r="AA100" i="1"/>
  <c r="Z100" i="1"/>
  <c r="Z99" i="1"/>
  <c r="AA99" i="1" s="1"/>
  <c r="AA98" i="1"/>
  <c r="Z98" i="1"/>
  <c r="AA97" i="1"/>
  <c r="Z97" i="1"/>
  <c r="AA96" i="1"/>
  <c r="Z96" i="1"/>
  <c r="Z95" i="1"/>
  <c r="AA95" i="1" s="1"/>
  <c r="AA94" i="1"/>
  <c r="Z94" i="1"/>
  <c r="AA93" i="1"/>
  <c r="Z93" i="1"/>
  <c r="AA92" i="1"/>
  <c r="Z92" i="1"/>
  <c r="Z91" i="1"/>
  <c r="AA91" i="1" s="1"/>
  <c r="AA90" i="1"/>
  <c r="Z90" i="1"/>
  <c r="AA89" i="1"/>
  <c r="Z89" i="1"/>
  <c r="AA88" i="1"/>
  <c r="Z88" i="1"/>
  <c r="AA87" i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73" i="1"/>
  <c r="AA73" i="1" s="1"/>
  <c r="Z72" i="1"/>
  <c r="AA72" i="1" s="1"/>
  <c r="Z71" i="1"/>
  <c r="AA71" i="1" s="1"/>
  <c r="Z70" i="1"/>
  <c r="AA70" i="1" s="1"/>
  <c r="Z69" i="1"/>
  <c r="AA69" i="1" s="1"/>
  <c r="Z68" i="1"/>
  <c r="AA68" i="1" s="1"/>
  <c r="Z67" i="1"/>
  <c r="AA67" i="1" s="1"/>
  <c r="Z66" i="1"/>
  <c r="AA66" i="1" s="1"/>
  <c r="Z65" i="1"/>
  <c r="AA65" i="1" s="1"/>
  <c r="Z64" i="1"/>
  <c r="AA64" i="1" s="1"/>
  <c r="Z63" i="1"/>
  <c r="AA63" i="1" s="1"/>
  <c r="Z62" i="1"/>
  <c r="AA62" i="1" s="1"/>
  <c r="Z61" i="1"/>
  <c r="AA61" i="1" s="1"/>
  <c r="Z60" i="1"/>
  <c r="AA60" i="1" s="1"/>
  <c r="Z59" i="1"/>
  <c r="AA59" i="1" s="1"/>
  <c r="Z58" i="1"/>
  <c r="AA58" i="1" s="1"/>
  <c r="Z57" i="1"/>
  <c r="AA57" i="1" s="1"/>
  <c r="Z56" i="1"/>
  <c r="AA56" i="1" s="1"/>
  <c r="Z55" i="1"/>
  <c r="AA55" i="1" s="1"/>
  <c r="Z54" i="1"/>
  <c r="AA54" i="1" s="1"/>
  <c r="Z53" i="1"/>
  <c r="AA53" i="1" s="1"/>
  <c r="Z52" i="1"/>
  <c r="AA52" i="1" s="1"/>
  <c r="Z51" i="1"/>
  <c r="AA51" i="1" s="1"/>
  <c r="Z50" i="1"/>
  <c r="AA50" i="1" s="1"/>
  <c r="Z49" i="1"/>
  <c r="AA49" i="1" s="1"/>
  <c r="Z48" i="1"/>
  <c r="AA48" i="1" s="1"/>
  <c r="Z47" i="1"/>
  <c r="AA47" i="1" s="1"/>
  <c r="Z46" i="1"/>
  <c r="AA46" i="1" s="1"/>
  <c r="Z45" i="1"/>
  <c r="AA45" i="1" s="1"/>
  <c r="Z44" i="1"/>
  <c r="AA44" i="1" s="1"/>
  <c r="Z43" i="1"/>
  <c r="AA43" i="1" s="1"/>
  <c r="Z42" i="1"/>
  <c r="AA42" i="1" s="1"/>
  <c r="Z41" i="1"/>
  <c r="AA41" i="1" s="1"/>
  <c r="Z40" i="1"/>
  <c r="AA40" i="1" s="1"/>
  <c r="Z39" i="1"/>
  <c r="AA39" i="1" s="1"/>
  <c r="Z38" i="1"/>
  <c r="AA38" i="1" s="1"/>
  <c r="Z37" i="1"/>
  <c r="AA37" i="1" s="1"/>
  <c r="Z36" i="1"/>
  <c r="AA36" i="1" s="1"/>
  <c r="Z35" i="1"/>
  <c r="AA35" i="1" s="1"/>
  <c r="Z34" i="1"/>
  <c r="AA34" i="1" s="1"/>
  <c r="Z33" i="1"/>
  <c r="AA33" i="1" s="1"/>
  <c r="Z32" i="1"/>
  <c r="AA32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4" i="1"/>
  <c r="AA14" i="1" s="1"/>
  <c r="Z13" i="1"/>
  <c r="AA13" i="1" s="1"/>
  <c r="Z12" i="1"/>
  <c r="AA12" i="1" s="1"/>
  <c r="Z11" i="1"/>
  <c r="AA11" i="1" s="1"/>
  <c r="Z10" i="1"/>
  <c r="AA10" i="1" s="1"/>
  <c r="Z9" i="1"/>
  <c r="AA9" i="1" s="1"/>
  <c r="AA8" i="1"/>
  <c r="AA7" i="1"/>
  <c r="Z7" i="1"/>
  <c r="AA6" i="1"/>
  <c r="Z6" i="1"/>
  <c r="AA5" i="1"/>
  <c r="Z5" i="1"/>
  <c r="AA4" i="1"/>
  <c r="Z4" i="1"/>
  <c r="AA3" i="1"/>
  <c r="Z3" i="1"/>
  <c r="AA2" i="1"/>
  <c r="Z2" i="1"/>
</calcChain>
</file>

<file path=xl/sharedStrings.xml><?xml version="1.0" encoding="utf-8"?>
<sst xmlns="http://schemas.openxmlformats.org/spreadsheetml/2006/main" count="815" uniqueCount="403">
  <si>
    <t>ID unique</t>
  </si>
  <si>
    <t>info1</t>
  </si>
  <si>
    <t>info2</t>
  </si>
  <si>
    <t>info3</t>
  </si>
  <si>
    <t>plaque</t>
  </si>
  <si>
    <t>NOM Prénom</t>
  </si>
  <si>
    <t>club</t>
  </si>
  <si>
    <t>catégorie</t>
  </si>
  <si>
    <t>race</t>
  </si>
  <si>
    <t>position</t>
  </si>
  <si>
    <t>M1</t>
  </si>
  <si>
    <t>M2</t>
  </si>
  <si>
    <t>M3</t>
  </si>
  <si>
    <t>total</t>
  </si>
  <si>
    <t>résultat</t>
  </si>
  <si>
    <t>1/4 race</t>
  </si>
  <si>
    <t>1/2 race</t>
  </si>
  <si>
    <t>F race</t>
  </si>
  <si>
    <t>Place</t>
  </si>
  <si>
    <t>Points</t>
  </si>
  <si>
    <t>38B</t>
  </si>
  <si>
    <t>BALLAND César</t>
  </si>
  <si>
    <t>Saint-Nom-la-B.</t>
  </si>
  <si>
    <t>01 - Prélicenciés G (6-) &amp; Filles 7-</t>
  </si>
  <si>
    <t>98P</t>
  </si>
  <si>
    <t>PIOT LIEGOIS Mathéïs</t>
  </si>
  <si>
    <t>Les Clayes</t>
  </si>
  <si>
    <t>56F</t>
  </si>
  <si>
    <t>FOUERE Titouan</t>
  </si>
  <si>
    <t>Voisins-le-Bx</t>
  </si>
  <si>
    <t>89C</t>
  </si>
  <si>
    <t>CABARET Adrien</t>
  </si>
  <si>
    <t>16M</t>
  </si>
  <si>
    <t>MORFOUACE Anthony</t>
  </si>
  <si>
    <t>29G</t>
  </si>
  <si>
    <t>GALOT Méline</t>
  </si>
  <si>
    <t>24E</t>
  </si>
  <si>
    <t>EL MIR Imran</t>
  </si>
  <si>
    <t>A</t>
  </si>
  <si>
    <t>03R</t>
  </si>
  <si>
    <t>ROULLIN Agnès</t>
  </si>
  <si>
    <t>99C</t>
  </si>
  <si>
    <t>CALDAS Arthur</t>
  </si>
  <si>
    <t>47G</t>
  </si>
  <si>
    <t>GARRIDO Pablo</t>
  </si>
  <si>
    <t>02 - Poussins G (7-8) &amp; Filles 8-9</t>
  </si>
  <si>
    <t>18G</t>
  </si>
  <si>
    <t>GUITTEAUD VIRTOS Camille</t>
  </si>
  <si>
    <t>65B</t>
  </si>
  <si>
    <t>BALCOU Léïa</t>
  </si>
  <si>
    <t>11F</t>
  </si>
  <si>
    <t>FREMAUX Aymeric</t>
  </si>
  <si>
    <t> 20210058640</t>
  </si>
  <si>
    <t>40S</t>
  </si>
  <si>
    <t>SUZZI Eliott</t>
  </si>
  <si>
    <t>15P</t>
  </si>
  <si>
    <t>PETITBOIS Jack</t>
  </si>
  <si>
    <t>Montesson</t>
  </si>
  <si>
    <t>04B</t>
  </si>
  <si>
    <t>BARIOUX Jean</t>
  </si>
  <si>
    <t>74B</t>
  </si>
  <si>
    <t>BAZIN Thibault</t>
  </si>
  <si>
    <t>73C</t>
  </si>
  <si>
    <t>CHABAS Léo</t>
  </si>
  <si>
    <t>63B</t>
  </si>
  <si>
    <t>BRUSSON Hugo</t>
  </si>
  <si>
    <t>48V</t>
  </si>
  <si>
    <t>VESPA Robin</t>
  </si>
  <si>
    <t>60M</t>
  </si>
  <si>
    <t>MARCHAND Mathéo</t>
  </si>
  <si>
    <t>25P</t>
  </si>
  <si>
    <t>PAGEOT Louis</t>
  </si>
  <si>
    <t>38M</t>
  </si>
  <si>
    <t>MESSAZ Amaury</t>
  </si>
  <si>
    <t>31H</t>
  </si>
  <si>
    <t>HEMMERY BAROIS Jyane</t>
  </si>
  <si>
    <t>21F</t>
  </si>
  <si>
    <t>FULERO Robin</t>
  </si>
  <si>
    <t>17V</t>
  </si>
  <si>
    <t>VAN DENWYGAERT Matteo</t>
  </si>
  <si>
    <t>81G</t>
  </si>
  <si>
    <t>GALOT Louis</t>
  </si>
  <si>
    <t>12M</t>
  </si>
  <si>
    <t>MITEL Lilian</t>
  </si>
  <si>
    <t>05G</t>
  </si>
  <si>
    <t>GIRAUD-IMBACH Antonin</t>
  </si>
  <si>
    <t>69C</t>
  </si>
  <si>
    <t>CHOPIN Alban</t>
  </si>
  <si>
    <t>71R</t>
  </si>
  <si>
    <t>ROCHELET Ermis</t>
  </si>
  <si>
    <t>36F</t>
  </si>
  <si>
    <t>FAURIE LE JONCOUR Gregoire</t>
  </si>
  <si>
    <t>89P</t>
  </si>
  <si>
    <t>PARRAVANO Côme</t>
  </si>
  <si>
    <t>63M</t>
  </si>
  <si>
    <t>MY Thibaud</t>
  </si>
  <si>
    <t>10A</t>
  </si>
  <si>
    <t>ADELAIDE-BEAUBRUN Tristan</t>
  </si>
  <si>
    <t>03 - Pupilles G (9-10) &amp; Filles 10-11</t>
  </si>
  <si>
    <t>28C</t>
  </si>
  <si>
    <t>CIVILISE Chloé</t>
  </si>
  <si>
    <t>07B</t>
  </si>
  <si>
    <t>BEUCHER Noa</t>
  </si>
  <si>
    <t>62B</t>
  </si>
  <si>
    <t>BAZIN Annaé</t>
  </si>
  <si>
    <t>37G</t>
  </si>
  <si>
    <t>GRIMALDI Naël</t>
  </si>
  <si>
    <t>90C</t>
  </si>
  <si>
    <t>CEZANNE Pierre</t>
  </si>
  <si>
    <t>86S</t>
  </si>
  <si>
    <t>SAIGNE Enoha</t>
  </si>
  <si>
    <t>87K</t>
  </si>
  <si>
    <t>KOULIBALY BENARD Naya</t>
  </si>
  <si>
    <t>46L</t>
  </si>
  <si>
    <t>LE DUFF Nathaël</t>
  </si>
  <si>
    <t>74M</t>
  </si>
  <si>
    <t>MURAT Nolan</t>
  </si>
  <si>
    <t>45R</t>
  </si>
  <si>
    <t>ROCHELET Alexis</t>
  </si>
  <si>
    <t>48D</t>
  </si>
  <si>
    <t>DUART Lisa</t>
  </si>
  <si>
    <t>40D</t>
  </si>
  <si>
    <t>DELANNOY Sasha</t>
  </si>
  <si>
    <t>61D</t>
  </si>
  <si>
    <t>DECOSTER Timothée</t>
  </si>
  <si>
    <t>37Q</t>
  </si>
  <si>
    <t>QUADRA Matteo</t>
  </si>
  <si>
    <t>30F</t>
  </si>
  <si>
    <t>FOULATIER Alexis</t>
  </si>
  <si>
    <t>13C</t>
  </si>
  <si>
    <t>CHATELLIER BELLEC Nohenn</t>
  </si>
  <si>
    <t>04M</t>
  </si>
  <si>
    <t>MOREL Axel</t>
  </si>
  <si>
    <t>43G</t>
  </si>
  <si>
    <t>GUIONNET Jules</t>
  </si>
  <si>
    <t>30C</t>
  </si>
  <si>
    <t>CAILLE Simon</t>
  </si>
  <si>
    <t>68B</t>
  </si>
  <si>
    <t>BOURGEOIS Corentyn</t>
  </si>
  <si>
    <t>30B</t>
  </si>
  <si>
    <t>BAR-DESESPRINGALLE Jean</t>
  </si>
  <si>
    <t>82D</t>
  </si>
  <si>
    <t>DRACHLINE Charlie</t>
  </si>
  <si>
    <t>31P</t>
  </si>
  <si>
    <t>PELLETIER Nolan</t>
  </si>
  <si>
    <t>66D</t>
  </si>
  <si>
    <t>DOIZELET VITORINO Lisandro</t>
  </si>
  <si>
    <t>Abs</t>
  </si>
  <si>
    <t>88B</t>
  </si>
  <si>
    <t>BALDO EISENMANN Théo</t>
  </si>
  <si>
    <t>51D</t>
  </si>
  <si>
    <t>DE FIGUEIREDO Rafael</t>
  </si>
  <si>
    <t>01J</t>
  </si>
  <si>
    <t>JAGUENAUD Lucas</t>
  </si>
  <si>
    <t>44C</t>
  </si>
  <si>
    <t>COURBERAND Archibald</t>
  </si>
  <si>
    <t>04 - Benjamins G (11-12) &amp; Filles 12-13</t>
  </si>
  <si>
    <t> 20170009415</t>
  </si>
  <si>
    <t>15B</t>
  </si>
  <si>
    <t>BARTHE Kyliann</t>
  </si>
  <si>
    <t>82S</t>
  </si>
  <si>
    <t>SIMON Paul</t>
  </si>
  <si>
    <t>73R</t>
  </si>
  <si>
    <t>RONCO Lorencyo</t>
  </si>
  <si>
    <t>77U</t>
  </si>
  <si>
    <t>URBANO RESTREPO Juan Jose</t>
  </si>
  <si>
    <t>86L</t>
  </si>
  <si>
    <t>LOPEZ DARCHY Rafael</t>
  </si>
  <si>
    <t>46G</t>
  </si>
  <si>
    <t>GALTIER Nael</t>
  </si>
  <si>
    <t>43D</t>
  </si>
  <si>
    <t>DEPIRE Antonin</t>
  </si>
  <si>
    <t>41H</t>
  </si>
  <si>
    <t>HADJIH Cyran</t>
  </si>
  <si>
    <t>33L</t>
  </si>
  <si>
    <t>LELLIS ANGEBAULT Aldric</t>
  </si>
  <si>
    <t>VIOLAIN Sacha</t>
  </si>
  <si>
    <t>16A</t>
  </si>
  <si>
    <t>ARGENTIN Maëly</t>
  </si>
  <si>
    <t>97C</t>
  </si>
  <si>
    <t>CEZANNE Margaux</t>
  </si>
  <si>
    <t>08D</t>
  </si>
  <si>
    <t>DUCAMP Luka</t>
  </si>
  <si>
    <t>81F</t>
  </si>
  <si>
    <t>FREMAUX Enoha</t>
  </si>
  <si>
    <t>84L</t>
  </si>
  <si>
    <t>LENGLET NUNES Rubens</t>
  </si>
  <si>
    <t>40L</t>
  </si>
  <si>
    <t>LAGATDU Iloé</t>
  </si>
  <si>
    <t>70P</t>
  </si>
  <si>
    <t>PARRAVANO Auxence</t>
  </si>
  <si>
    <t>88C</t>
  </si>
  <si>
    <t>CARRIER Eliott</t>
  </si>
  <si>
    <t>81M</t>
  </si>
  <si>
    <t>MOGNER-LEVEQUE Ambre</t>
  </si>
  <si>
    <t>22Z</t>
  </si>
  <si>
    <t>ZIGH RENARD Robin</t>
  </si>
  <si>
    <t>18M</t>
  </si>
  <si>
    <t>MICHAUD PASQUIER Mathis</t>
  </si>
  <si>
    <t>62L</t>
  </si>
  <si>
    <t>LAUTIER Adriel</t>
  </si>
  <si>
    <t>26B</t>
  </si>
  <si>
    <t>BESSOT Charly</t>
  </si>
  <si>
    <t>C</t>
  </si>
  <si>
    <t>1/4 6</t>
  </si>
  <si>
    <t>14M</t>
  </si>
  <si>
    <t>MARCHAND Aksel</t>
  </si>
  <si>
    <t>29D</t>
  </si>
  <si>
    <t>DE AZEVEDO Hugo</t>
  </si>
  <si>
    <t>30D</t>
  </si>
  <si>
    <t>DOS SANTOS Raphaël</t>
  </si>
  <si>
    <t>51C</t>
  </si>
  <si>
    <t>CHOPIN Jules</t>
  </si>
  <si>
    <t>51R</t>
  </si>
  <si>
    <t>RENAUDIER Aaron</t>
  </si>
  <si>
    <t>35D</t>
  </si>
  <si>
    <t>DEVES Maxime</t>
  </si>
  <si>
    <t>DESFONTAINES Tom</t>
  </si>
  <si>
    <t>47I</t>
  </si>
  <si>
    <t>IGLESIAS Esteban</t>
  </si>
  <si>
    <t>86T</t>
  </si>
  <si>
    <t>THEPOT Lola</t>
  </si>
  <si>
    <t>25H</t>
  </si>
  <si>
    <t>HEMMERY BAROIS Lenny</t>
  </si>
  <si>
    <t>27L</t>
  </si>
  <si>
    <t>LAUNAY Noa</t>
  </si>
  <si>
    <t>64C</t>
  </si>
  <si>
    <t>CARIOU Mathurin</t>
  </si>
  <si>
    <t>21T</t>
  </si>
  <si>
    <t>THOQUET Gianluca</t>
  </si>
  <si>
    <t>85G</t>
  </si>
  <si>
    <t>GASTEAU Titouan</t>
  </si>
  <si>
    <t>45G</t>
  </si>
  <si>
    <t>GHOUTI James</t>
  </si>
  <si>
    <t>78H</t>
  </si>
  <si>
    <t>HENON Célian</t>
  </si>
  <si>
    <t>57S</t>
  </si>
  <si>
    <t>SELLEM Hugo</t>
  </si>
  <si>
    <t>53M</t>
  </si>
  <si>
    <t>MEHALLA Shahin</t>
  </si>
  <si>
    <t>63A</t>
  </si>
  <si>
    <t>ANDRY Enzo</t>
  </si>
  <si>
    <t>JASON Charles</t>
  </si>
  <si>
    <t>63I</t>
  </si>
  <si>
    <t>IGLESIAS Pablo</t>
  </si>
  <si>
    <t>05 - Minimes G (13-14) &amp; Filles 14-15-16</t>
  </si>
  <si>
    <t>84M</t>
  </si>
  <si>
    <t>MAINDOU Thibault</t>
  </si>
  <si>
    <t>75D</t>
  </si>
  <si>
    <t>DA SILVA DE MOURA Ruben</t>
  </si>
  <si>
    <t>11L</t>
  </si>
  <si>
    <t>LEROUX Manolo</t>
  </si>
  <si>
    <t>31V</t>
  </si>
  <si>
    <t>VILLEMONT Enzo</t>
  </si>
  <si>
    <t>69K</t>
  </si>
  <si>
    <t>KOULIBALY BENARD Mady</t>
  </si>
  <si>
    <t>96S</t>
  </si>
  <si>
    <t>SAMBA Adam</t>
  </si>
  <si>
    <t>88G</t>
  </si>
  <si>
    <t>GUYOT Marceau</t>
  </si>
  <si>
    <t>04K</t>
  </si>
  <si>
    <t>KOUYATE Enzo</t>
  </si>
  <si>
    <t>30R</t>
  </si>
  <si>
    <t>ROULLIN Maxime</t>
  </si>
  <si>
    <t>85D</t>
  </si>
  <si>
    <t>DUTEL Oscar</t>
  </si>
  <si>
    <t>59B</t>
  </si>
  <si>
    <t>BAZIN Arthur</t>
  </si>
  <si>
    <t>61L</t>
  </si>
  <si>
    <t>LETHUILLIER Noé</t>
  </si>
  <si>
    <t>44G</t>
  </si>
  <si>
    <t>GRIMALDI Liam</t>
  </si>
  <si>
    <t>26M</t>
  </si>
  <si>
    <t>MEIMOUN Jonah</t>
  </si>
  <si>
    <t>12C</t>
  </si>
  <si>
    <t>CASU Paul</t>
  </si>
  <si>
    <t>52M</t>
  </si>
  <si>
    <t>MAGINEAU Fanny</t>
  </si>
  <si>
    <t>62M</t>
  </si>
  <si>
    <t>MONGRUEL Nathan</t>
  </si>
  <si>
    <t>85R</t>
  </si>
  <si>
    <t>RIAHI LAMALCHI Medhi</t>
  </si>
  <si>
    <t>01M</t>
  </si>
  <si>
    <t>MARQUIS Tom</t>
  </si>
  <si>
    <t>61T</t>
  </si>
  <si>
    <t>THEYTAZ Hugo</t>
  </si>
  <si>
    <t>56H</t>
  </si>
  <si>
    <t>HODIERNE Zackary</t>
  </si>
  <si>
    <t>06M</t>
  </si>
  <si>
    <t>MARIE Raphaël</t>
  </si>
  <si>
    <t>80P</t>
  </si>
  <si>
    <t>PLANTEBLAT Thomas</t>
  </si>
  <si>
    <t>23G</t>
  </si>
  <si>
    <t>GERMAIN Louis</t>
  </si>
  <si>
    <t>12S</t>
  </si>
  <si>
    <t>SCHIFANO Antoine</t>
  </si>
  <si>
    <t>25A</t>
  </si>
  <si>
    <t>AUBRON Sacha</t>
  </si>
  <si>
    <t>84T</t>
  </si>
  <si>
    <t>TERRASSON Adrien</t>
  </si>
  <si>
    <t>78M</t>
  </si>
  <si>
    <t>MARCHAND Ela</t>
  </si>
  <si>
    <t>64P</t>
  </si>
  <si>
    <t>PERCHE Maxime</t>
  </si>
  <si>
    <t>95B</t>
  </si>
  <si>
    <t>BOULAKHBAR Wissam</t>
  </si>
  <si>
    <t>12B</t>
  </si>
  <si>
    <t>BALCOU Amaël</t>
  </si>
  <si>
    <t>06B</t>
  </si>
  <si>
    <t>BRESSON Aurélien</t>
  </si>
  <si>
    <t>06 - Cadets G (15-16)</t>
  </si>
  <si>
    <t>71D</t>
  </si>
  <si>
    <t>DUART Malo</t>
  </si>
  <si>
    <t>11C</t>
  </si>
  <si>
    <t>CIVILISE Hippolyte</t>
  </si>
  <si>
    <t>49R</t>
  </si>
  <si>
    <t>RICHARD Mathis</t>
  </si>
  <si>
    <t>96L</t>
  </si>
  <si>
    <t>LEFEBVRE Corentin</t>
  </si>
  <si>
    <t>51A</t>
  </si>
  <si>
    <t>AUVRAY Thomas</t>
  </si>
  <si>
    <t>91G</t>
  </si>
  <si>
    <t>GENIPA Hugo</t>
  </si>
  <si>
    <t>39L</t>
  </si>
  <si>
    <t>LELAQUAIS Nicolas</t>
  </si>
  <si>
    <t>DUTHEIL Malik</t>
  </si>
  <si>
    <t>PAUCHARD Tom</t>
  </si>
  <si>
    <t>54H</t>
  </si>
  <si>
    <t>HERMITTE Loris</t>
  </si>
  <si>
    <t>48W</t>
  </si>
  <si>
    <t>WULFMAN Nicolas</t>
  </si>
  <si>
    <t>49D</t>
  </si>
  <si>
    <t>DOREAU Ethan</t>
  </si>
  <si>
    <t>16S</t>
  </si>
  <si>
    <t>SCHIFANO Baptiste</t>
  </si>
  <si>
    <t>32D</t>
  </si>
  <si>
    <t>DE SAINT GIRONS Raphaël</t>
  </si>
  <si>
    <t>75C</t>
  </si>
  <si>
    <t>CHATELIN Mathieu</t>
  </si>
  <si>
    <t>Eliminé</t>
  </si>
  <si>
    <t>M 6</t>
  </si>
  <si>
    <t>68F</t>
  </si>
  <si>
    <t>FOURCADE Florentyn</t>
  </si>
  <si>
    <t>74D</t>
  </si>
  <si>
    <t>DUART Ronald</t>
  </si>
  <si>
    <t>07 - Hommes 30+ &amp; Femmes 19+</t>
  </si>
  <si>
    <t>50I</t>
  </si>
  <si>
    <t>IGLESIAS Nicolas</t>
  </si>
  <si>
    <t>76H</t>
  </si>
  <si>
    <t>HENRY Sylvain</t>
  </si>
  <si>
    <t>59G</t>
  </si>
  <si>
    <t>GILLETTE Guillaume</t>
  </si>
  <si>
    <t>91W</t>
  </si>
  <si>
    <t>WULFMAN Sacha</t>
  </si>
  <si>
    <t>19990000214 </t>
  </si>
  <si>
    <t>14B</t>
  </si>
  <si>
    <t>BEUCHER Emmanuel</t>
  </si>
  <si>
    <t>78F</t>
  </si>
  <si>
    <t>FREMAUX Cyril</t>
  </si>
  <si>
    <t>LEBLAN Frederic</t>
  </si>
  <si>
    <t>58P</t>
  </si>
  <si>
    <t>PAUCHARD Sébastien</t>
  </si>
  <si>
    <t>30P</t>
  </si>
  <si>
    <t>PERRIN Maxime</t>
  </si>
  <si>
    <t>85C</t>
  </si>
  <si>
    <t>CALDAS Anthony</t>
  </si>
  <si>
    <t>07M</t>
  </si>
  <si>
    <t>MURAT Loïc</t>
  </si>
  <si>
    <t>18P</t>
  </si>
  <si>
    <t>PETITBOIS Guillaume</t>
  </si>
  <si>
    <t>88L</t>
  </si>
  <si>
    <t>LELLIS Jules</t>
  </si>
  <si>
    <t>82C</t>
  </si>
  <si>
    <t>CARRIER Pascal</t>
  </si>
  <si>
    <t>05P</t>
  </si>
  <si>
    <t>PARRAVANO Sébastien</t>
  </si>
  <si>
    <t>57H</t>
  </si>
  <si>
    <t>HELIES Julien</t>
  </si>
  <si>
    <t>CHANE Laurent</t>
  </si>
  <si>
    <t>81L</t>
  </si>
  <si>
    <t>LAGATDU Aymeric</t>
  </si>
  <si>
    <t>01B</t>
  </si>
  <si>
    <t>BALCOU Frédéric</t>
  </si>
  <si>
    <t>72B</t>
  </si>
  <si>
    <t>BOYER Mattéo</t>
  </si>
  <si>
    <t>08 - Hommes 17-29</t>
  </si>
  <si>
    <t>55D</t>
  </si>
  <si>
    <t>DELICATO Lucas</t>
  </si>
  <si>
    <t>04L</t>
  </si>
  <si>
    <t>LEGLISE Paul</t>
  </si>
  <si>
    <t>23S</t>
  </si>
  <si>
    <t>SEER Melvin</t>
  </si>
  <si>
    <t>60H</t>
  </si>
  <si>
    <t>HENRY Mathis</t>
  </si>
  <si>
    <t>57N</t>
  </si>
  <si>
    <t>NAVARRO Robin</t>
  </si>
  <si>
    <t>42M</t>
  </si>
  <si>
    <t>MATOKO Maxence</t>
  </si>
  <si>
    <t>75L</t>
  </si>
  <si>
    <t>LE CALVEZ Léo</t>
  </si>
  <si>
    <t>43M</t>
  </si>
  <si>
    <t>MELTZ Antoine</t>
  </si>
  <si>
    <t>LAUTRIDOU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</si>
</sst>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MS Sans Serif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5" borderId="0" xfId="0" applyFill="1"/>
    <xf numFmtId="0" fontId="3" fillId="5" borderId="0" xfId="0" applyFont="1" applyFill="1"/>
    <xf numFmtId="49" fontId="3" fillId="5" borderId="0" xfId="0" applyNumberFormat="1" applyFont="1" applyFill="1"/>
    <xf numFmtId="0" fontId="3" fillId="6" borderId="0" xfId="0" applyFont="1" applyFill="1"/>
    <xf numFmtId="49" fontId="3" fillId="6" borderId="0" xfId="0" applyNumberFormat="1" applyFont="1" applyFill="1"/>
    <xf numFmtId="0" fontId="3" fillId="7" borderId="0" xfId="0" applyFont="1" applyFill="1"/>
    <xf numFmtId="0" fontId="3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1" fillId="6" borderId="0" xfId="0" applyFont="1" applyFill="1"/>
    <xf numFmtId="0" fontId="4" fillId="6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/>
    <xf numFmtId="49" fontId="5" fillId="6" borderId="0" xfId="0" applyNumberFormat="1" applyFont="1" applyFill="1" applyAlignment="1">
      <alignment horizontal="left"/>
    </xf>
    <xf numFmtId="0" fontId="1" fillId="6" borderId="0" xfId="0" applyFont="1" applyFill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164" fontId="3" fillId="0" borderId="0" xfId="1" applyNumberFormat="1" applyFont="1" applyAlignment="1">
      <alignment horizontal="left"/>
    </xf>
    <xf numFmtId="49" fontId="3" fillId="0" borderId="0" xfId="1" applyNumberFormat="1" applyFont="1"/>
    <xf numFmtId="49" fontId="3" fillId="0" borderId="0" xfId="1" applyNumberFormat="1" applyFont="1" applyAlignment="1">
      <alignment horizontal="center"/>
    </xf>
    <xf numFmtId="49" fontId="3" fillId="0" borderId="0" xfId="0" applyNumberFormat="1" applyFont="1"/>
    <xf numFmtId="164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" xfId="0" applyFont="1" applyBorder="1"/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70F1F4CA-DA98-4E93-8375-1EDA47455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ronal/AppData/Local/Microsoft/Windows/INetCache/Content.Outlook/RMOMP3HU/Users/Philippe/AppData/Local/Microsoft/Windows/Temporary%20Internet%20Files/Content.IE5/3FVNN0E3/Challenge%2078%202015-2016%20Voisins.xlsx?B414AFB9" TargetMode="External"/><Relationship Id="rId1" Type="http://schemas.openxmlformats.org/officeDocument/2006/relationships/externalLinkPath" Target="file:///\\B414AFB9\Challenge%2078%202015-2016%20Voisi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6070b666c309a80/Documents/BMX/Comp&#233;tition%20VBC/Gestion%20des%20races/Fichier%20de%20travail%20engag&#233;s%20interclubs%2013avr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acexcel_200312PM_Ch78_2022_LesClay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lubs 2015-2016"/>
      <sheetName val="INSCRIPTIONS"/>
      <sheetName val="INSCRITS"/>
      <sheetName val="TABLES"/>
    </sheetNames>
    <sheetDataSet>
      <sheetData sheetId="0"/>
      <sheetData sheetId="1"/>
      <sheetData sheetId="2"/>
      <sheetData sheetId="3">
        <row r="1">
          <cell r="A1" t="str">
            <v>Garçons</v>
          </cell>
          <cell r="B1" t="str">
            <v>Catégories</v>
          </cell>
          <cell r="C1" t="str">
            <v>Experts</v>
          </cell>
          <cell r="D1" t="str">
            <v>Surclassement</v>
          </cell>
          <cell r="F1" t="str">
            <v>Filles</v>
          </cell>
          <cell r="G1" t="str">
            <v>Catégories</v>
          </cell>
          <cell r="H1" t="str">
            <v>Experts + 
Surclassement</v>
          </cell>
        </row>
        <row r="2">
          <cell r="A2">
            <v>1900</v>
          </cell>
          <cell r="B2" t="str">
            <v>Hommes 30+ (1986 et avant) et Dames 17+ (1999 et avant)</v>
          </cell>
          <cell r="C2" t="str">
            <v>Experts 17+</v>
          </cell>
          <cell r="D2" t="str">
            <v>Hommes 17/29 ans (1999-1987)</v>
          </cell>
          <cell r="F2">
            <v>1900</v>
          </cell>
          <cell r="G2" t="str">
            <v>Hommes 30+ (1986 et avant) et Dames 17+ (1999 et avant)</v>
          </cell>
          <cell r="H2" t="str">
            <v>Hommes 17/29 ans (1999-1987)</v>
          </cell>
        </row>
        <row r="3">
          <cell r="A3">
            <v>1987</v>
          </cell>
          <cell r="B3" t="str">
            <v>Hommes 17/29 ans (1999-1987)</v>
          </cell>
          <cell r="C3" t="str">
            <v>Experts 17+</v>
          </cell>
          <cell r="D3">
            <v>0</v>
          </cell>
          <cell r="F3">
            <v>2000</v>
          </cell>
          <cell r="G3" t="str">
            <v>Minimes (2003-2002) - Filles 2001-2000</v>
          </cell>
          <cell r="H3" t="str">
            <v>Experts Minimes</v>
          </cell>
        </row>
        <row r="4">
          <cell r="A4">
            <v>2000</v>
          </cell>
          <cell r="B4" t="str">
            <v>Cadets (2001-2000)</v>
          </cell>
          <cell r="C4" t="str">
            <v>Experts Cadets</v>
          </cell>
          <cell r="D4">
            <v>0</v>
          </cell>
          <cell r="F4">
            <v>2002</v>
          </cell>
          <cell r="G4" t="str">
            <v>Benjamins (2005-2004) - Filles 2004-2003-2002</v>
          </cell>
          <cell r="H4" t="str">
            <v>Experts Benjamins</v>
          </cell>
        </row>
        <row r="5">
          <cell r="A5">
            <v>2002</v>
          </cell>
          <cell r="B5" t="str">
            <v>Minimes (2003-2002) - Filles 2001-2000</v>
          </cell>
          <cell r="C5" t="str">
            <v>Experts Minimes</v>
          </cell>
          <cell r="D5">
            <v>0</v>
          </cell>
          <cell r="F5">
            <v>2005</v>
          </cell>
          <cell r="G5" t="str">
            <v>Pupilles (2007-2006) - Filles 2006-2005</v>
          </cell>
          <cell r="H5" t="str">
            <v>Experts Pupilles</v>
          </cell>
        </row>
        <row r="6">
          <cell r="A6">
            <v>2004</v>
          </cell>
          <cell r="B6" t="str">
            <v>Benjamins (2005-2004) - Filles 2004-2003-2002</v>
          </cell>
          <cell r="C6" t="str">
            <v>Experts Benjamins</v>
          </cell>
          <cell r="D6">
            <v>0</v>
          </cell>
          <cell r="F6">
            <v>2007</v>
          </cell>
          <cell r="G6" t="str">
            <v>Poussins (2009-2008) - Filles 2008-2007</v>
          </cell>
        </row>
        <row r="7">
          <cell r="A7">
            <v>2006</v>
          </cell>
          <cell r="B7" t="str">
            <v>Pupilles (2007-2006) - Filles 2006-2005</v>
          </cell>
          <cell r="C7" t="str">
            <v>Experts Pupilles</v>
          </cell>
          <cell r="D7">
            <v>0</v>
          </cell>
          <cell r="F7">
            <v>2009</v>
          </cell>
          <cell r="G7" t="str">
            <v>Prélicenciés (2010 et après) - Filles 2009 et après</v>
          </cell>
        </row>
        <row r="8">
          <cell r="A8">
            <v>2008</v>
          </cell>
          <cell r="B8" t="str">
            <v>Poussins (2009-2008) - Filles 2008-2007</v>
          </cell>
          <cell r="C8">
            <v>0</v>
          </cell>
          <cell r="D8">
            <v>0</v>
          </cell>
        </row>
        <row r="9">
          <cell r="A9">
            <v>2010</v>
          </cell>
          <cell r="B9" t="str">
            <v>Prélicenciés (2010 et après) - Filles 2009 et après</v>
          </cell>
          <cell r="C9">
            <v>0</v>
          </cell>
          <cell r="D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"/>
      <sheetName val="Film"/>
      <sheetName val="Récap"/>
      <sheetName val="Classement"/>
      <sheetName val="St Nom"/>
      <sheetName val="Voisins"/>
      <sheetName val="Clayes"/>
      <sheetName val="Montesson"/>
      <sheetName val="Autres"/>
      <sheetName val="Cicleweb"/>
      <sheetName val="Licenci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"/>
      <sheetName val="Race"/>
      <sheetName val="ticket"/>
      <sheetName val="base"/>
      <sheetName val="Film"/>
      <sheetName val="ModOp"/>
      <sheetName val="Résultats"/>
    </sheetNames>
    <sheetDataSet>
      <sheetData sheetId="0"/>
      <sheetData sheetId="1"/>
      <sheetData sheetId="2"/>
      <sheetData sheetId="3">
        <row r="1">
          <cell r="R1">
            <v>14</v>
          </cell>
          <cell r="S1">
            <v>15</v>
          </cell>
          <cell r="T1">
            <v>16</v>
          </cell>
          <cell r="U1">
            <v>17</v>
          </cell>
          <cell r="V1">
            <v>18</v>
          </cell>
          <cell r="W1">
            <v>20</v>
          </cell>
          <cell r="X1">
            <v>30</v>
          </cell>
          <cell r="Y1">
            <v>40</v>
          </cell>
        </row>
        <row r="2">
          <cell r="R2">
            <v>1</v>
          </cell>
          <cell r="S2">
            <v>2</v>
          </cell>
          <cell r="T2">
            <v>3</v>
          </cell>
          <cell r="U2">
            <v>4</v>
          </cell>
          <cell r="V2">
            <v>5</v>
          </cell>
          <cell r="W2">
            <v>6</v>
          </cell>
          <cell r="X2">
            <v>7</v>
          </cell>
          <cell r="Y2">
            <v>8</v>
          </cell>
        </row>
        <row r="3">
          <cell r="Q3">
            <v>1</v>
          </cell>
          <cell r="W3">
            <v>18</v>
          </cell>
          <cell r="X3">
            <v>22</v>
          </cell>
          <cell r="Y3">
            <v>26</v>
          </cell>
        </row>
        <row r="4">
          <cell r="Q4">
            <v>2</v>
          </cell>
          <cell r="W4">
            <v>14</v>
          </cell>
          <cell r="X4">
            <v>18</v>
          </cell>
          <cell r="Y4">
            <v>22</v>
          </cell>
        </row>
        <row r="5">
          <cell r="Q5">
            <v>3</v>
          </cell>
          <cell r="W5">
            <v>11</v>
          </cell>
          <cell r="X5">
            <v>15</v>
          </cell>
          <cell r="Y5">
            <v>19</v>
          </cell>
        </row>
        <row r="6">
          <cell r="Q6">
            <v>4</v>
          </cell>
          <cell r="W6">
            <v>9</v>
          </cell>
          <cell r="X6">
            <v>13</v>
          </cell>
          <cell r="Y6">
            <v>17</v>
          </cell>
        </row>
        <row r="7">
          <cell r="Q7">
            <v>5</v>
          </cell>
          <cell r="W7">
            <v>8</v>
          </cell>
          <cell r="X7">
            <v>12</v>
          </cell>
          <cell r="Y7">
            <v>16</v>
          </cell>
        </row>
        <row r="8">
          <cell r="Q8">
            <v>6</v>
          </cell>
          <cell r="W8">
            <v>7</v>
          </cell>
          <cell r="X8">
            <v>11</v>
          </cell>
          <cell r="Y8">
            <v>15</v>
          </cell>
        </row>
        <row r="9">
          <cell r="Q9">
            <v>7</v>
          </cell>
          <cell r="W9">
            <v>6</v>
          </cell>
          <cell r="X9">
            <v>10</v>
          </cell>
          <cell r="Y9">
            <v>14</v>
          </cell>
        </row>
        <row r="10">
          <cell r="Q10">
            <v>8</v>
          </cell>
          <cell r="W10">
            <v>5</v>
          </cell>
          <cell r="X10">
            <v>9</v>
          </cell>
          <cell r="Y10">
            <v>13</v>
          </cell>
        </row>
        <row r="11">
          <cell r="Q11" t="str">
            <v>1/2 5</v>
          </cell>
          <cell r="X11">
            <v>8</v>
          </cell>
          <cell r="Y11">
            <v>12</v>
          </cell>
        </row>
        <row r="12">
          <cell r="Q12" t="str">
            <v>1/2 6</v>
          </cell>
          <cell r="X12">
            <v>7</v>
          </cell>
          <cell r="Y12">
            <v>11</v>
          </cell>
        </row>
        <row r="13">
          <cell r="Q13" t="str">
            <v>1/2 7</v>
          </cell>
          <cell r="X13">
            <v>6</v>
          </cell>
          <cell r="Y13">
            <v>10</v>
          </cell>
        </row>
        <row r="14">
          <cell r="Q14" t="str">
            <v>1/2 8</v>
          </cell>
          <cell r="X14">
            <v>5</v>
          </cell>
          <cell r="Y14">
            <v>9</v>
          </cell>
        </row>
        <row r="15">
          <cell r="Q15" t="str">
            <v>1/4 5</v>
          </cell>
          <cell r="Y15">
            <v>8</v>
          </cell>
        </row>
        <row r="16">
          <cell r="Q16" t="str">
            <v>1/4 6</v>
          </cell>
          <cell r="Y16">
            <v>7</v>
          </cell>
        </row>
        <row r="17">
          <cell r="Q17" t="str">
            <v>1/4 7</v>
          </cell>
          <cell r="Y17">
            <v>6</v>
          </cell>
        </row>
        <row r="18">
          <cell r="Q18" t="str">
            <v>1/4 8</v>
          </cell>
          <cell r="Y18">
            <v>5</v>
          </cell>
        </row>
        <row r="19">
          <cell r="Q19" t="str">
            <v>M 1</v>
          </cell>
          <cell r="R19">
            <v>10</v>
          </cell>
          <cell r="S19">
            <v>11</v>
          </cell>
          <cell r="T19">
            <v>12</v>
          </cell>
          <cell r="U19">
            <v>13</v>
          </cell>
          <cell r="V19">
            <v>14</v>
          </cell>
        </row>
        <row r="20">
          <cell r="Q20" t="str">
            <v>M 2</v>
          </cell>
          <cell r="R20">
            <v>6</v>
          </cell>
          <cell r="S20">
            <v>7</v>
          </cell>
          <cell r="T20">
            <v>8</v>
          </cell>
          <cell r="U20">
            <v>9</v>
          </cell>
          <cell r="V20">
            <v>10</v>
          </cell>
        </row>
        <row r="21">
          <cell r="Q21" t="str">
            <v>M 3</v>
          </cell>
          <cell r="R21">
            <v>3</v>
          </cell>
          <cell r="S21">
            <v>4</v>
          </cell>
          <cell r="T21">
            <v>5</v>
          </cell>
          <cell r="U21">
            <v>6</v>
          </cell>
          <cell r="V21">
            <v>7</v>
          </cell>
        </row>
        <row r="22">
          <cell r="Q22" t="str">
            <v>M 4</v>
          </cell>
          <cell r="R22">
            <v>1</v>
          </cell>
          <cell r="S22">
            <v>2</v>
          </cell>
          <cell r="T22">
            <v>3</v>
          </cell>
          <cell r="U22">
            <v>4</v>
          </cell>
          <cell r="V22">
            <v>5</v>
          </cell>
          <cell r="W22">
            <v>4</v>
          </cell>
        </row>
        <row r="23">
          <cell r="Q23" t="str">
            <v>M 5</v>
          </cell>
          <cell r="S23">
            <v>1</v>
          </cell>
          <cell r="T23">
            <v>2</v>
          </cell>
          <cell r="U23">
            <v>3</v>
          </cell>
          <cell r="V23">
            <v>4</v>
          </cell>
          <cell r="W23">
            <v>4</v>
          </cell>
          <cell r="X23">
            <v>4</v>
          </cell>
          <cell r="Y23">
            <v>4</v>
          </cell>
        </row>
        <row r="24">
          <cell r="Q24" t="str">
            <v>M 6</v>
          </cell>
          <cell r="T24">
            <v>1</v>
          </cell>
          <cell r="U24">
            <v>2</v>
          </cell>
          <cell r="V24">
            <v>3</v>
          </cell>
          <cell r="W24">
            <v>3</v>
          </cell>
          <cell r="X24">
            <v>3</v>
          </cell>
          <cell r="Y24">
            <v>3</v>
          </cell>
        </row>
        <row r="25">
          <cell r="Q25" t="str">
            <v>M 7</v>
          </cell>
          <cell r="U25">
            <v>1</v>
          </cell>
          <cell r="V25">
            <v>2</v>
          </cell>
          <cell r="W25">
            <v>2</v>
          </cell>
          <cell r="X25">
            <v>2</v>
          </cell>
          <cell r="Y25">
            <v>2</v>
          </cell>
        </row>
        <row r="26">
          <cell r="Q26" t="str">
            <v>M 8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</row>
        <row r="27">
          <cell r="Q27" t="str">
            <v>Abs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</sheetData>
      <sheetData sheetId="4">
        <row r="3">
          <cell r="B3" t="str">
            <v>01 - Prélicenciés G (6-) &amp; Filles 7-</v>
          </cell>
          <cell r="C3">
            <v>9</v>
          </cell>
          <cell r="D3">
            <v>2</v>
          </cell>
          <cell r="E3">
            <v>2</v>
          </cell>
          <cell r="F3">
            <v>1</v>
          </cell>
          <cell r="G3">
            <v>2</v>
          </cell>
          <cell r="H3">
            <v>0</v>
          </cell>
          <cell r="I3">
            <v>400</v>
          </cell>
          <cell r="J3" t="str">
            <v/>
          </cell>
          <cell r="K3" t="str">
            <v/>
          </cell>
          <cell r="L3">
            <v>0</v>
          </cell>
          <cell r="M3">
            <v>200</v>
          </cell>
          <cell r="N3" t="str">
            <v/>
          </cell>
          <cell r="O3" t="str">
            <v/>
          </cell>
          <cell r="P3">
            <v>1</v>
          </cell>
          <cell r="Q3">
            <v>101</v>
          </cell>
          <cell r="R3">
            <v>101</v>
          </cell>
          <cell r="S3">
            <v>101</v>
          </cell>
          <cell r="U3">
            <v>2</v>
          </cell>
          <cell r="V3">
            <v>20</v>
          </cell>
        </row>
        <row r="4">
          <cell r="B4" t="str">
            <v>02 - Poussins G (7-8) &amp; Filles 8-9</v>
          </cell>
          <cell r="C4">
            <v>25</v>
          </cell>
          <cell r="D4">
            <v>4</v>
          </cell>
          <cell r="E4">
            <v>6</v>
          </cell>
          <cell r="F4">
            <v>3</v>
          </cell>
          <cell r="G4">
            <v>6</v>
          </cell>
          <cell r="H4">
            <v>0</v>
          </cell>
          <cell r="I4">
            <v>400</v>
          </cell>
          <cell r="J4" t="str">
            <v/>
          </cell>
          <cell r="K4" t="str">
            <v/>
          </cell>
          <cell r="L4">
            <v>2</v>
          </cell>
          <cell r="M4">
            <v>202</v>
          </cell>
          <cell r="N4">
            <v>201</v>
          </cell>
          <cell r="O4">
            <v>202</v>
          </cell>
          <cell r="P4">
            <v>1</v>
          </cell>
          <cell r="Q4">
            <v>102</v>
          </cell>
          <cell r="R4">
            <v>102</v>
          </cell>
          <cell r="S4">
            <v>102</v>
          </cell>
          <cell r="U4">
            <v>3</v>
          </cell>
          <cell r="V4">
            <v>30</v>
          </cell>
        </row>
        <row r="5">
          <cell r="B5" t="str">
            <v>03 - Pupilles G (9-10) &amp; Filles 10-11</v>
          </cell>
          <cell r="C5">
            <v>28</v>
          </cell>
          <cell r="D5">
            <v>4</v>
          </cell>
          <cell r="E5">
            <v>10</v>
          </cell>
          <cell r="F5">
            <v>7</v>
          </cell>
          <cell r="G5">
            <v>10</v>
          </cell>
          <cell r="H5">
            <v>0</v>
          </cell>
          <cell r="I5">
            <v>400</v>
          </cell>
          <cell r="J5" t="str">
            <v/>
          </cell>
          <cell r="K5" t="str">
            <v/>
          </cell>
          <cell r="L5">
            <v>2</v>
          </cell>
          <cell r="M5">
            <v>204</v>
          </cell>
          <cell r="N5">
            <v>203</v>
          </cell>
          <cell r="O5">
            <v>204</v>
          </cell>
          <cell r="P5">
            <v>1</v>
          </cell>
          <cell r="Q5">
            <v>103</v>
          </cell>
          <cell r="R5">
            <v>103</v>
          </cell>
          <cell r="S5">
            <v>103</v>
          </cell>
          <cell r="U5">
            <v>3</v>
          </cell>
          <cell r="V5">
            <v>30</v>
          </cell>
        </row>
        <row r="6">
          <cell r="B6" t="str">
            <v>04 - Benjamins G (11-12) &amp; Filles 12-13</v>
          </cell>
          <cell r="C6">
            <v>44</v>
          </cell>
          <cell r="D6">
            <v>6</v>
          </cell>
          <cell r="E6">
            <v>16</v>
          </cell>
          <cell r="F6">
            <v>11</v>
          </cell>
          <cell r="G6">
            <v>16</v>
          </cell>
          <cell r="H6">
            <v>4</v>
          </cell>
          <cell r="I6">
            <v>404</v>
          </cell>
          <cell r="J6">
            <v>401</v>
          </cell>
          <cell r="K6">
            <v>404</v>
          </cell>
          <cell r="L6">
            <v>2</v>
          </cell>
          <cell r="M6">
            <v>206</v>
          </cell>
          <cell r="N6">
            <v>205</v>
          </cell>
          <cell r="O6">
            <v>206</v>
          </cell>
          <cell r="P6">
            <v>1</v>
          </cell>
          <cell r="Q6">
            <v>104</v>
          </cell>
          <cell r="R6">
            <v>104</v>
          </cell>
          <cell r="S6">
            <v>104</v>
          </cell>
          <cell r="U6">
            <v>4</v>
          </cell>
          <cell r="V6">
            <v>40</v>
          </cell>
        </row>
        <row r="7">
          <cell r="B7" t="str">
            <v>05 - Minimes G (13-14) &amp; Filles 14-15-16</v>
          </cell>
          <cell r="C7">
            <v>32</v>
          </cell>
          <cell r="D7">
            <v>4</v>
          </cell>
          <cell r="E7">
            <v>20</v>
          </cell>
          <cell r="F7">
            <v>17</v>
          </cell>
          <cell r="G7">
            <v>20</v>
          </cell>
          <cell r="H7">
            <v>0</v>
          </cell>
          <cell r="I7">
            <v>404</v>
          </cell>
          <cell r="J7" t="str">
            <v/>
          </cell>
          <cell r="K7" t="str">
            <v/>
          </cell>
          <cell r="L7">
            <v>2</v>
          </cell>
          <cell r="M7">
            <v>208</v>
          </cell>
          <cell r="N7">
            <v>207</v>
          </cell>
          <cell r="O7">
            <v>208</v>
          </cell>
          <cell r="P7">
            <v>1</v>
          </cell>
          <cell r="Q7">
            <v>105</v>
          </cell>
          <cell r="R7">
            <v>105</v>
          </cell>
          <cell r="S7">
            <v>105</v>
          </cell>
          <cell r="U7">
            <v>3</v>
          </cell>
          <cell r="V7">
            <v>30</v>
          </cell>
        </row>
        <row r="8">
          <cell r="B8" t="str">
            <v>06 - Cadets G (15-16)</v>
          </cell>
          <cell r="C8">
            <v>17</v>
          </cell>
          <cell r="D8">
            <v>3</v>
          </cell>
          <cell r="E8">
            <v>23</v>
          </cell>
          <cell r="F8">
            <v>21</v>
          </cell>
          <cell r="G8">
            <v>23</v>
          </cell>
          <cell r="H8">
            <v>0</v>
          </cell>
          <cell r="I8">
            <v>404</v>
          </cell>
          <cell r="J8" t="str">
            <v/>
          </cell>
          <cell r="K8" t="str">
            <v/>
          </cell>
          <cell r="L8">
            <v>2</v>
          </cell>
          <cell r="M8">
            <v>210</v>
          </cell>
          <cell r="N8">
            <v>209</v>
          </cell>
          <cell r="O8">
            <v>210</v>
          </cell>
          <cell r="P8">
            <v>1</v>
          </cell>
          <cell r="Q8">
            <v>106</v>
          </cell>
          <cell r="R8">
            <v>106</v>
          </cell>
          <cell r="S8">
            <v>106</v>
          </cell>
          <cell r="U8">
            <v>3</v>
          </cell>
          <cell r="V8">
            <v>30</v>
          </cell>
        </row>
        <row r="9">
          <cell r="B9" t="str">
            <v>07 - Hommes 30+ &amp; Femmes 19+</v>
          </cell>
          <cell r="C9">
            <v>20</v>
          </cell>
          <cell r="D9">
            <v>4</v>
          </cell>
          <cell r="E9">
            <v>27</v>
          </cell>
          <cell r="F9">
            <v>24</v>
          </cell>
          <cell r="G9">
            <v>27</v>
          </cell>
          <cell r="H9">
            <v>0</v>
          </cell>
          <cell r="I9">
            <v>404</v>
          </cell>
          <cell r="J9" t="str">
            <v/>
          </cell>
          <cell r="K9" t="str">
            <v/>
          </cell>
          <cell r="L9">
            <v>2</v>
          </cell>
          <cell r="M9">
            <v>212</v>
          </cell>
          <cell r="N9">
            <v>211</v>
          </cell>
          <cell r="O9">
            <v>212</v>
          </cell>
          <cell r="P9">
            <v>1</v>
          </cell>
          <cell r="Q9">
            <v>107</v>
          </cell>
          <cell r="R9">
            <v>107</v>
          </cell>
          <cell r="S9">
            <v>107</v>
          </cell>
          <cell r="U9">
            <v>3</v>
          </cell>
          <cell r="V9">
            <v>30</v>
          </cell>
        </row>
        <row r="10">
          <cell r="B10" t="str">
            <v>08 - Hommes 17-29</v>
          </cell>
          <cell r="C10">
            <v>10</v>
          </cell>
          <cell r="D10">
            <v>2</v>
          </cell>
          <cell r="E10">
            <v>29</v>
          </cell>
          <cell r="F10">
            <v>28</v>
          </cell>
          <cell r="G10">
            <v>29</v>
          </cell>
          <cell r="H10">
            <v>0</v>
          </cell>
          <cell r="I10">
            <v>404</v>
          </cell>
          <cell r="J10" t="str">
            <v/>
          </cell>
          <cell r="K10" t="str">
            <v/>
          </cell>
          <cell r="L10">
            <v>0</v>
          </cell>
          <cell r="M10">
            <v>212</v>
          </cell>
          <cell r="N10" t="str">
            <v/>
          </cell>
          <cell r="O10" t="str">
            <v/>
          </cell>
          <cell r="P10">
            <v>1</v>
          </cell>
          <cell r="Q10">
            <v>108</v>
          </cell>
          <cell r="R10">
            <v>108</v>
          </cell>
          <cell r="S10">
            <v>108</v>
          </cell>
          <cell r="U10">
            <v>2</v>
          </cell>
          <cell r="V10">
            <v>20</v>
          </cell>
        </row>
        <row r="11">
          <cell r="C11">
            <v>0</v>
          </cell>
          <cell r="D11">
            <v>0</v>
          </cell>
          <cell r="E11">
            <v>29</v>
          </cell>
          <cell r="F11" t="str">
            <v/>
          </cell>
          <cell r="G11" t="str">
            <v/>
          </cell>
          <cell r="H11">
            <v>0</v>
          </cell>
          <cell r="I11">
            <v>404</v>
          </cell>
          <cell r="J11" t="str">
            <v/>
          </cell>
          <cell r="K11" t="str">
            <v/>
          </cell>
          <cell r="L11">
            <v>0</v>
          </cell>
          <cell r="M11">
            <v>212</v>
          </cell>
          <cell r="N11" t="str">
            <v/>
          </cell>
          <cell r="O11" t="str">
            <v/>
          </cell>
          <cell r="P11">
            <v>0</v>
          </cell>
          <cell r="Q11">
            <v>108</v>
          </cell>
          <cell r="R11" t="str">
            <v/>
          </cell>
          <cell r="S11" t="str">
            <v/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</v>
          </cell>
          <cell r="E12">
            <v>29</v>
          </cell>
          <cell r="F12" t="str">
            <v/>
          </cell>
          <cell r="G12" t="str">
            <v/>
          </cell>
          <cell r="H12">
            <v>0</v>
          </cell>
          <cell r="I12">
            <v>404</v>
          </cell>
          <cell r="J12" t="str">
            <v/>
          </cell>
          <cell r="K12" t="str">
            <v/>
          </cell>
          <cell r="L12">
            <v>0</v>
          </cell>
          <cell r="M12">
            <v>212</v>
          </cell>
          <cell r="N12" t="str">
            <v/>
          </cell>
          <cell r="O12" t="str">
            <v/>
          </cell>
          <cell r="P12">
            <v>0</v>
          </cell>
          <cell r="Q12">
            <v>108</v>
          </cell>
          <cell r="R12" t="str">
            <v/>
          </cell>
          <cell r="S12" t="str">
            <v/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29</v>
          </cell>
          <cell r="F13" t="str">
            <v/>
          </cell>
          <cell r="G13" t="str">
            <v/>
          </cell>
          <cell r="H13">
            <v>0</v>
          </cell>
          <cell r="I13">
            <v>404</v>
          </cell>
          <cell r="J13" t="str">
            <v/>
          </cell>
          <cell r="K13" t="str">
            <v/>
          </cell>
          <cell r="L13">
            <v>0</v>
          </cell>
          <cell r="M13">
            <v>212</v>
          </cell>
          <cell r="N13" t="str">
            <v/>
          </cell>
          <cell r="O13" t="str">
            <v/>
          </cell>
          <cell r="P13">
            <v>0</v>
          </cell>
          <cell r="Q13">
            <v>108</v>
          </cell>
          <cell r="R13" t="str">
            <v/>
          </cell>
          <cell r="S13" t="str">
            <v/>
          </cell>
          <cell r="U13">
            <v>0</v>
          </cell>
          <cell r="V13">
            <v>0</v>
          </cell>
        </row>
        <row r="14">
          <cell r="C14">
            <v>0</v>
          </cell>
          <cell r="D14">
            <v>0</v>
          </cell>
          <cell r="E14">
            <v>29</v>
          </cell>
          <cell r="F14" t="str">
            <v/>
          </cell>
          <cell r="G14" t="str">
            <v/>
          </cell>
          <cell r="H14">
            <v>0</v>
          </cell>
          <cell r="I14">
            <v>404</v>
          </cell>
          <cell r="J14" t="str">
            <v/>
          </cell>
          <cell r="K14" t="str">
            <v/>
          </cell>
          <cell r="L14">
            <v>0</v>
          </cell>
          <cell r="M14">
            <v>212</v>
          </cell>
          <cell r="N14" t="str">
            <v/>
          </cell>
          <cell r="O14" t="str">
            <v/>
          </cell>
          <cell r="P14">
            <v>0</v>
          </cell>
          <cell r="Q14">
            <v>108</v>
          </cell>
          <cell r="R14" t="str">
            <v/>
          </cell>
          <cell r="S14" t="str">
            <v/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</v>
          </cell>
          <cell r="E15">
            <v>29</v>
          </cell>
          <cell r="F15" t="str">
            <v/>
          </cell>
          <cell r="G15" t="str">
            <v/>
          </cell>
          <cell r="H15">
            <v>0</v>
          </cell>
          <cell r="I15">
            <v>404</v>
          </cell>
          <cell r="J15" t="str">
            <v/>
          </cell>
          <cell r="K15" t="str">
            <v/>
          </cell>
          <cell r="L15">
            <v>0</v>
          </cell>
          <cell r="M15">
            <v>212</v>
          </cell>
          <cell r="N15" t="str">
            <v/>
          </cell>
          <cell r="O15" t="str">
            <v/>
          </cell>
          <cell r="P15">
            <v>0</v>
          </cell>
          <cell r="Q15">
            <v>108</v>
          </cell>
          <cell r="R15" t="str">
            <v/>
          </cell>
          <cell r="S15" t="str">
            <v/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</v>
          </cell>
          <cell r="E16">
            <v>29</v>
          </cell>
          <cell r="F16" t="str">
            <v/>
          </cell>
          <cell r="G16" t="str">
            <v/>
          </cell>
          <cell r="H16">
            <v>0</v>
          </cell>
          <cell r="I16">
            <v>404</v>
          </cell>
          <cell r="J16" t="str">
            <v/>
          </cell>
          <cell r="K16" t="str">
            <v/>
          </cell>
          <cell r="L16">
            <v>0</v>
          </cell>
          <cell r="M16">
            <v>212</v>
          </cell>
          <cell r="N16" t="str">
            <v/>
          </cell>
          <cell r="O16" t="str">
            <v/>
          </cell>
          <cell r="P16">
            <v>0</v>
          </cell>
          <cell r="Q16">
            <v>108</v>
          </cell>
          <cell r="R16" t="str">
            <v/>
          </cell>
          <cell r="S16" t="str">
            <v/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29</v>
          </cell>
          <cell r="F17" t="str">
            <v/>
          </cell>
          <cell r="G17" t="str">
            <v/>
          </cell>
          <cell r="H17">
            <v>0</v>
          </cell>
          <cell r="I17">
            <v>404</v>
          </cell>
          <cell r="J17" t="str">
            <v/>
          </cell>
          <cell r="K17" t="str">
            <v/>
          </cell>
          <cell r="L17">
            <v>0</v>
          </cell>
          <cell r="M17">
            <v>212</v>
          </cell>
          <cell r="N17" t="str">
            <v/>
          </cell>
          <cell r="O17" t="str">
            <v/>
          </cell>
          <cell r="P17">
            <v>0</v>
          </cell>
          <cell r="Q17">
            <v>108</v>
          </cell>
          <cell r="R17" t="str">
            <v/>
          </cell>
          <cell r="S17" t="str">
            <v/>
          </cell>
          <cell r="U17">
            <v>0</v>
          </cell>
          <cell r="V17">
            <v>0</v>
          </cell>
        </row>
        <row r="18">
          <cell r="C18">
            <v>0</v>
          </cell>
          <cell r="D18">
            <v>0</v>
          </cell>
          <cell r="E18">
            <v>29</v>
          </cell>
          <cell r="F18" t="str">
            <v/>
          </cell>
          <cell r="G18" t="str">
            <v/>
          </cell>
          <cell r="H18">
            <v>0</v>
          </cell>
          <cell r="I18">
            <v>404</v>
          </cell>
          <cell r="J18" t="str">
            <v/>
          </cell>
          <cell r="K18" t="str">
            <v/>
          </cell>
          <cell r="L18">
            <v>0</v>
          </cell>
          <cell r="M18">
            <v>212</v>
          </cell>
          <cell r="N18" t="str">
            <v/>
          </cell>
          <cell r="O18" t="str">
            <v/>
          </cell>
          <cell r="P18">
            <v>0</v>
          </cell>
          <cell r="Q18">
            <v>108</v>
          </cell>
          <cell r="R18" t="str">
            <v/>
          </cell>
          <cell r="S18" t="str">
            <v/>
          </cell>
          <cell r="U18">
            <v>0</v>
          </cell>
          <cell r="V18">
            <v>0</v>
          </cell>
        </row>
        <row r="19">
          <cell r="C19">
            <v>0</v>
          </cell>
          <cell r="D19">
            <v>0</v>
          </cell>
          <cell r="E19">
            <v>29</v>
          </cell>
          <cell r="F19" t="str">
            <v/>
          </cell>
          <cell r="G19" t="str">
            <v/>
          </cell>
          <cell r="H19">
            <v>0</v>
          </cell>
          <cell r="I19">
            <v>404</v>
          </cell>
          <cell r="J19" t="str">
            <v/>
          </cell>
          <cell r="K19" t="str">
            <v/>
          </cell>
          <cell r="L19">
            <v>0</v>
          </cell>
          <cell r="M19">
            <v>212</v>
          </cell>
          <cell r="N19" t="str">
            <v/>
          </cell>
          <cell r="O19" t="str">
            <v/>
          </cell>
          <cell r="P19">
            <v>0</v>
          </cell>
          <cell r="Q19">
            <v>108</v>
          </cell>
          <cell r="R19" t="str">
            <v/>
          </cell>
          <cell r="S19" t="str">
            <v/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29</v>
          </cell>
          <cell r="F20" t="str">
            <v/>
          </cell>
          <cell r="G20" t="str">
            <v/>
          </cell>
          <cell r="H20">
            <v>0</v>
          </cell>
          <cell r="I20">
            <v>404</v>
          </cell>
          <cell r="J20" t="str">
            <v/>
          </cell>
          <cell r="K20" t="str">
            <v/>
          </cell>
          <cell r="L20">
            <v>0</v>
          </cell>
          <cell r="M20">
            <v>212</v>
          </cell>
          <cell r="N20" t="str">
            <v/>
          </cell>
          <cell r="O20" t="str">
            <v/>
          </cell>
          <cell r="P20">
            <v>0</v>
          </cell>
          <cell r="Q20">
            <v>108</v>
          </cell>
          <cell r="R20" t="str">
            <v/>
          </cell>
          <cell r="S20" t="str">
            <v/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</v>
          </cell>
          <cell r="E21">
            <v>29</v>
          </cell>
          <cell r="F21" t="str">
            <v/>
          </cell>
          <cell r="G21" t="str">
            <v/>
          </cell>
          <cell r="H21">
            <v>0</v>
          </cell>
          <cell r="I21">
            <v>404</v>
          </cell>
          <cell r="J21" t="str">
            <v/>
          </cell>
          <cell r="K21" t="str">
            <v/>
          </cell>
          <cell r="L21">
            <v>0</v>
          </cell>
          <cell r="M21">
            <v>212</v>
          </cell>
          <cell r="N21" t="str">
            <v/>
          </cell>
          <cell r="O21" t="str">
            <v/>
          </cell>
          <cell r="P21">
            <v>0</v>
          </cell>
          <cell r="Q21">
            <v>108</v>
          </cell>
          <cell r="R21" t="str">
            <v/>
          </cell>
          <cell r="S21" t="str">
            <v/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29</v>
          </cell>
          <cell r="F22" t="str">
            <v/>
          </cell>
          <cell r="G22" t="str">
            <v/>
          </cell>
          <cell r="H22">
            <v>0</v>
          </cell>
          <cell r="I22">
            <v>404</v>
          </cell>
          <cell r="J22" t="str">
            <v/>
          </cell>
          <cell r="K22" t="str">
            <v/>
          </cell>
          <cell r="L22">
            <v>0</v>
          </cell>
          <cell r="M22">
            <v>212</v>
          </cell>
          <cell r="N22" t="str">
            <v/>
          </cell>
          <cell r="O22" t="str">
            <v/>
          </cell>
          <cell r="P22">
            <v>0</v>
          </cell>
          <cell r="Q22">
            <v>108</v>
          </cell>
          <cell r="R22" t="str">
            <v/>
          </cell>
          <cell r="S22" t="str">
            <v/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29</v>
          </cell>
          <cell r="F23" t="str">
            <v/>
          </cell>
          <cell r="G23" t="str">
            <v/>
          </cell>
          <cell r="H23">
            <v>0</v>
          </cell>
          <cell r="I23">
            <v>404</v>
          </cell>
          <cell r="J23" t="str">
            <v/>
          </cell>
          <cell r="K23" t="str">
            <v/>
          </cell>
          <cell r="L23">
            <v>0</v>
          </cell>
          <cell r="M23">
            <v>212</v>
          </cell>
          <cell r="N23" t="str">
            <v/>
          </cell>
          <cell r="O23" t="str">
            <v/>
          </cell>
          <cell r="P23">
            <v>0</v>
          </cell>
          <cell r="Q23">
            <v>108</v>
          </cell>
          <cell r="R23" t="str">
            <v/>
          </cell>
          <cell r="S23" t="str">
            <v/>
          </cell>
          <cell r="U23">
            <v>0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29</v>
          </cell>
          <cell r="F24" t="str">
            <v/>
          </cell>
          <cell r="G24" t="str">
            <v/>
          </cell>
          <cell r="H24">
            <v>0</v>
          </cell>
          <cell r="I24">
            <v>404</v>
          </cell>
          <cell r="J24" t="str">
            <v/>
          </cell>
          <cell r="K24" t="str">
            <v/>
          </cell>
          <cell r="L24">
            <v>0</v>
          </cell>
          <cell r="M24">
            <v>212</v>
          </cell>
          <cell r="N24" t="str">
            <v/>
          </cell>
          <cell r="O24" t="str">
            <v/>
          </cell>
          <cell r="P24">
            <v>0</v>
          </cell>
          <cell r="Q24">
            <v>108</v>
          </cell>
          <cell r="R24" t="str">
            <v/>
          </cell>
          <cell r="S24" t="str">
            <v/>
          </cell>
          <cell r="U24">
            <v>0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29</v>
          </cell>
          <cell r="F25" t="str">
            <v/>
          </cell>
          <cell r="G25" t="str">
            <v/>
          </cell>
          <cell r="H25">
            <v>0</v>
          </cell>
          <cell r="I25">
            <v>404</v>
          </cell>
          <cell r="J25" t="str">
            <v/>
          </cell>
          <cell r="K25" t="str">
            <v/>
          </cell>
          <cell r="L25">
            <v>0</v>
          </cell>
          <cell r="M25">
            <v>212</v>
          </cell>
          <cell r="N25" t="str">
            <v/>
          </cell>
          <cell r="O25" t="str">
            <v/>
          </cell>
          <cell r="P25">
            <v>0</v>
          </cell>
          <cell r="Q25">
            <v>108</v>
          </cell>
          <cell r="R25" t="str">
            <v/>
          </cell>
          <cell r="S25" t="str">
            <v/>
          </cell>
          <cell r="U25">
            <v>0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29</v>
          </cell>
          <cell r="F26" t="str">
            <v/>
          </cell>
          <cell r="G26" t="str">
            <v/>
          </cell>
          <cell r="H26">
            <v>0</v>
          </cell>
          <cell r="I26">
            <v>404</v>
          </cell>
          <cell r="J26" t="str">
            <v/>
          </cell>
          <cell r="K26" t="str">
            <v/>
          </cell>
          <cell r="L26">
            <v>0</v>
          </cell>
          <cell r="M26">
            <v>212</v>
          </cell>
          <cell r="N26" t="str">
            <v/>
          </cell>
          <cell r="O26" t="str">
            <v/>
          </cell>
          <cell r="P26">
            <v>0</v>
          </cell>
          <cell r="Q26">
            <v>108</v>
          </cell>
          <cell r="R26" t="str">
            <v/>
          </cell>
          <cell r="S26" t="str">
            <v/>
          </cell>
          <cell r="U26">
            <v>0</v>
          </cell>
          <cell r="V26">
            <v>0</v>
          </cell>
        </row>
        <row r="27">
          <cell r="C27">
            <v>0</v>
          </cell>
          <cell r="D27">
            <v>0</v>
          </cell>
          <cell r="E27">
            <v>29</v>
          </cell>
          <cell r="F27" t="str">
            <v/>
          </cell>
          <cell r="G27" t="str">
            <v/>
          </cell>
          <cell r="H27">
            <v>0</v>
          </cell>
          <cell r="I27">
            <v>404</v>
          </cell>
          <cell r="J27" t="str">
            <v/>
          </cell>
          <cell r="K27" t="str">
            <v/>
          </cell>
          <cell r="L27">
            <v>0</v>
          </cell>
          <cell r="M27">
            <v>212</v>
          </cell>
          <cell r="N27" t="str">
            <v/>
          </cell>
          <cell r="O27" t="str">
            <v/>
          </cell>
          <cell r="P27">
            <v>0</v>
          </cell>
          <cell r="Q27">
            <v>108</v>
          </cell>
          <cell r="R27" t="str">
            <v/>
          </cell>
          <cell r="S27" t="str">
            <v/>
          </cell>
          <cell r="U27">
            <v>0</v>
          </cell>
          <cell r="V27">
            <v>0</v>
          </cell>
        </row>
        <row r="28">
          <cell r="C28">
            <v>0</v>
          </cell>
          <cell r="D28">
            <v>0</v>
          </cell>
          <cell r="E28">
            <v>29</v>
          </cell>
          <cell r="F28" t="str">
            <v/>
          </cell>
          <cell r="G28" t="str">
            <v/>
          </cell>
          <cell r="H28">
            <v>0</v>
          </cell>
          <cell r="I28">
            <v>404</v>
          </cell>
          <cell r="J28" t="str">
            <v/>
          </cell>
          <cell r="K28" t="str">
            <v/>
          </cell>
          <cell r="L28">
            <v>0</v>
          </cell>
          <cell r="M28">
            <v>212</v>
          </cell>
          <cell r="N28" t="str">
            <v/>
          </cell>
          <cell r="O28" t="str">
            <v/>
          </cell>
          <cell r="P28">
            <v>0</v>
          </cell>
          <cell r="Q28">
            <v>108</v>
          </cell>
          <cell r="R28" t="str">
            <v/>
          </cell>
          <cell r="S28" t="str">
            <v/>
          </cell>
          <cell r="U28">
            <v>0</v>
          </cell>
          <cell r="V28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BD14E-3DDC-45F1-8988-E5EAFF836C98}">
  <sheetPr codeName="Feuil4">
    <tabColor rgb="FF92D050"/>
    <pageSetUpPr fitToPage="1"/>
  </sheetPr>
  <dimension ref="A1:AA26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D132" sqref="AD132"/>
    </sheetView>
  </sheetViews>
  <sheetFormatPr baseColWidth="10" defaultColWidth="11.44140625" defaultRowHeight="14.4" outlineLevelCol="1" x14ac:dyDescent="0.3"/>
  <cols>
    <col min="1" max="1" width="4.88671875" hidden="1" customWidth="1"/>
    <col min="2" max="2" width="12.33203125" style="37" hidden="1" customWidth="1" outlineLevel="1"/>
    <col min="3" max="3" width="7.109375" style="34" hidden="1" customWidth="1" outlineLevel="1"/>
    <col min="4" max="4" width="7.109375" style="37" hidden="1" customWidth="1" outlineLevel="1"/>
    <col min="5" max="5" width="5.88671875" style="37" customWidth="1" collapsed="1"/>
    <col min="6" max="6" width="23.88671875" customWidth="1"/>
    <col min="7" max="7" width="13.77734375" style="50" customWidth="1"/>
    <col min="8" max="8" width="35.44140625" style="50" customWidth="1"/>
    <col min="9" max="9" width="6.5546875" style="38" hidden="1" customWidth="1"/>
    <col min="10" max="10" width="5.88671875" style="38" hidden="1" customWidth="1"/>
    <col min="11" max="13" width="5.6640625" style="38" hidden="1" customWidth="1"/>
    <col min="14" max="14" width="6.88671875" style="38" hidden="1" customWidth="1"/>
    <col min="15" max="15" width="7.33203125" style="38" hidden="1" customWidth="1"/>
    <col min="16" max="16" width="8.6640625" style="38" hidden="1" customWidth="1"/>
    <col min="17" max="17" width="5.77734375" style="38" hidden="1" customWidth="1"/>
    <col min="18" max="18" width="7.44140625" style="38" hidden="1" customWidth="1"/>
    <col min="19" max="19" width="8.6640625" style="38" hidden="1" customWidth="1"/>
    <col min="20" max="20" width="5.6640625" style="38" hidden="1" customWidth="1"/>
    <col min="21" max="21" width="7.33203125" style="38" hidden="1" customWidth="1"/>
    <col min="22" max="22" width="8" style="38" hidden="1" customWidth="1"/>
    <col min="23" max="23" width="5.77734375" style="38" hidden="1" customWidth="1"/>
    <col min="24" max="24" width="7.33203125" style="38" hidden="1" customWidth="1"/>
    <col min="25" max="25" width="3.44140625" hidden="1" customWidth="1"/>
    <col min="26" max="26" width="7.77734375" customWidth="1"/>
    <col min="27" max="27" width="7.77734375" hidden="1" customWidth="1"/>
  </cols>
  <sheetData>
    <row r="1" spans="1:27" ht="12.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7" t="s">
        <v>14</v>
      </c>
      <c r="P1" s="9" t="s">
        <v>15</v>
      </c>
      <c r="Q1" s="10" t="s">
        <v>9</v>
      </c>
      <c r="R1" s="11" t="s">
        <v>14</v>
      </c>
      <c r="S1" s="12" t="s">
        <v>16</v>
      </c>
      <c r="T1" s="12" t="s">
        <v>9</v>
      </c>
      <c r="U1" s="13" t="s">
        <v>14</v>
      </c>
      <c r="V1" s="14" t="s">
        <v>17</v>
      </c>
      <c r="W1" s="14" t="s">
        <v>9</v>
      </c>
      <c r="X1" s="14" t="s">
        <v>14</v>
      </c>
      <c r="Z1" s="15" t="s">
        <v>18</v>
      </c>
      <c r="AA1" s="16" t="s">
        <v>19</v>
      </c>
    </row>
    <row r="2" spans="1:27" s="17" customFormat="1" ht="18" customHeight="1" x14ac:dyDescent="0.3">
      <c r="A2" s="17">
        <v>2</v>
      </c>
      <c r="B2" s="18">
        <v>20220087638</v>
      </c>
      <c r="C2" s="19">
        <v>2</v>
      </c>
      <c r="D2" s="20">
        <v>32</v>
      </c>
      <c r="E2" s="18" t="s">
        <v>20</v>
      </c>
      <c r="F2" s="21" t="s">
        <v>21</v>
      </c>
      <c r="G2" s="22" t="s">
        <v>22</v>
      </c>
      <c r="H2" s="23" t="s">
        <v>23</v>
      </c>
      <c r="I2" s="24">
        <v>2</v>
      </c>
      <c r="J2" s="24">
        <v>1</v>
      </c>
      <c r="K2" s="24">
        <v>1</v>
      </c>
      <c r="L2" s="24">
        <v>1</v>
      </c>
      <c r="M2" s="24">
        <v>1</v>
      </c>
      <c r="N2" s="24">
        <v>3</v>
      </c>
      <c r="O2" s="24">
        <v>1</v>
      </c>
      <c r="P2" s="24"/>
      <c r="Q2" s="24"/>
      <c r="R2" s="24"/>
      <c r="S2" s="24"/>
      <c r="T2" s="24"/>
      <c r="U2" s="24"/>
      <c r="V2" s="24">
        <v>101</v>
      </c>
      <c r="W2" s="24">
        <v>2</v>
      </c>
      <c r="X2" s="24">
        <v>1</v>
      </c>
      <c r="Z2" s="24">
        <f t="shared" ref="Z2:Z65" si="0">IF(O2="Abs","Abs",IF(X2&lt;&gt;"",X2,IF(U2&lt;&gt;"",CONCATENATE("1/2 ",U2),IF(R2&lt;&gt;"",CONCATENATE("1/4 ",R2),CONCATENATE("M ",O2)))))</f>
        <v>1</v>
      </c>
      <c r="AA2" s="24">
        <f>VLOOKUP(Z2,[3]base!$Q$3:$Z$27,HLOOKUP(VLOOKUP($H2,[3]Film!$B$3:$V$29,21,FALSE),[3]base!$R$1:$Z$2,2,FALSE)+1,FALSE)</f>
        <v>18</v>
      </c>
    </row>
    <row r="3" spans="1:27" s="25" customFormat="1" x14ac:dyDescent="0.3">
      <c r="A3" s="25">
        <v>3</v>
      </c>
      <c r="B3" s="26">
        <v>20220087898</v>
      </c>
      <c r="C3" s="27">
        <v>3</v>
      </c>
      <c r="D3" s="28">
        <v>21</v>
      </c>
      <c r="E3" s="29" t="s">
        <v>24</v>
      </c>
      <c r="F3" s="26" t="s">
        <v>25</v>
      </c>
      <c r="G3" s="26" t="s">
        <v>26</v>
      </c>
      <c r="H3" s="26" t="s">
        <v>23</v>
      </c>
      <c r="I3" s="29">
        <v>2</v>
      </c>
      <c r="J3" s="29">
        <v>2</v>
      </c>
      <c r="K3" s="29">
        <v>2</v>
      </c>
      <c r="L3" s="29">
        <v>2</v>
      </c>
      <c r="M3" s="29">
        <v>2</v>
      </c>
      <c r="N3" s="29">
        <v>6</v>
      </c>
      <c r="O3" s="29">
        <v>2</v>
      </c>
      <c r="P3" s="29"/>
      <c r="Q3" s="29"/>
      <c r="R3" s="29"/>
      <c r="S3" s="29"/>
      <c r="T3" s="29"/>
      <c r="U3" s="29"/>
      <c r="V3" s="29">
        <v>101</v>
      </c>
      <c r="W3" s="29">
        <v>4</v>
      </c>
      <c r="X3" s="29">
        <v>2</v>
      </c>
      <c r="Y3" s="26"/>
      <c r="Z3" s="30">
        <f t="shared" si="0"/>
        <v>2</v>
      </c>
      <c r="AA3" s="30">
        <f>VLOOKUP(Z3,[3]base!$Q$3:$Z$27,HLOOKUP(VLOOKUP($H3,[3]Film!$B$3:$V$29,21,FALSE),[3]base!$R$1:$Z$2,2,FALSE)+1,FALSE)</f>
        <v>14</v>
      </c>
    </row>
    <row r="4" spans="1:27" s="25" customFormat="1" x14ac:dyDescent="0.3">
      <c r="A4" s="25">
        <v>1</v>
      </c>
      <c r="B4" s="31">
        <v>20210058356</v>
      </c>
      <c r="C4" s="27">
        <v>1</v>
      </c>
      <c r="D4" s="28">
        <v>33</v>
      </c>
      <c r="E4" s="31" t="s">
        <v>27</v>
      </c>
      <c r="F4" s="32" t="s">
        <v>28</v>
      </c>
      <c r="G4" s="26" t="s">
        <v>29</v>
      </c>
      <c r="H4" s="33" t="s">
        <v>23</v>
      </c>
      <c r="I4" s="29">
        <v>1</v>
      </c>
      <c r="J4" s="29">
        <v>1</v>
      </c>
      <c r="K4" s="30">
        <v>1</v>
      </c>
      <c r="L4" s="30">
        <v>1</v>
      </c>
      <c r="M4" s="30">
        <v>1</v>
      </c>
      <c r="N4" s="30">
        <v>3</v>
      </c>
      <c r="O4" s="30">
        <v>1</v>
      </c>
      <c r="P4" s="30"/>
      <c r="Q4" s="30"/>
      <c r="R4" s="30"/>
      <c r="S4" s="30"/>
      <c r="T4" s="30"/>
      <c r="U4" s="30"/>
      <c r="V4" s="30">
        <v>101</v>
      </c>
      <c r="W4" s="30">
        <v>1</v>
      </c>
      <c r="X4" s="30">
        <v>3</v>
      </c>
      <c r="Z4" s="30">
        <f t="shared" si="0"/>
        <v>3</v>
      </c>
      <c r="AA4" s="30">
        <f>VLOOKUP(Z4,[3]base!$Q$3:$Z$27,HLOOKUP(VLOOKUP($H4,[3]Film!$B$3:$V$29,21,FALSE),[3]base!$R$1:$Z$2,2,FALSE)+1,FALSE)</f>
        <v>11</v>
      </c>
    </row>
    <row r="5" spans="1:27" x14ac:dyDescent="0.3">
      <c r="A5">
        <v>4</v>
      </c>
      <c r="B5" s="34">
        <v>20210061189</v>
      </c>
      <c r="C5" s="35">
        <v>4</v>
      </c>
      <c r="D5" s="36">
        <v>21</v>
      </c>
      <c r="E5" s="37" t="s">
        <v>30</v>
      </c>
      <c r="F5" s="34" t="s">
        <v>31</v>
      </c>
      <c r="G5" s="34" t="s">
        <v>26</v>
      </c>
      <c r="H5" s="34" t="s">
        <v>23</v>
      </c>
      <c r="I5" s="38">
        <v>1</v>
      </c>
      <c r="J5" s="38">
        <v>2</v>
      </c>
      <c r="K5" s="37">
        <v>2</v>
      </c>
      <c r="L5" s="37">
        <v>2</v>
      </c>
      <c r="M5" s="37">
        <v>2</v>
      </c>
      <c r="N5" s="37">
        <v>6</v>
      </c>
      <c r="O5" s="37">
        <v>2</v>
      </c>
      <c r="P5" s="37"/>
      <c r="Q5" s="37"/>
      <c r="R5" s="37"/>
      <c r="S5" s="37"/>
      <c r="T5" s="37"/>
      <c r="U5" s="37"/>
      <c r="V5" s="37">
        <v>101</v>
      </c>
      <c r="W5" s="37">
        <v>3</v>
      </c>
      <c r="X5" s="37">
        <v>4</v>
      </c>
      <c r="Y5" s="34"/>
      <c r="Z5" s="38">
        <f t="shared" si="0"/>
        <v>4</v>
      </c>
      <c r="AA5" s="38">
        <f>VLOOKUP(Z5,[3]base!$Q$3:$Z$27,HLOOKUP(VLOOKUP($H5,[3]Film!$B$3:$V$29,21,FALSE),[3]base!$R$1:$Z$2,2,FALSE)+1,FALSE)</f>
        <v>9</v>
      </c>
    </row>
    <row r="6" spans="1:27" x14ac:dyDescent="0.3">
      <c r="A6">
        <v>9</v>
      </c>
      <c r="B6" s="39">
        <v>20220089116</v>
      </c>
      <c r="C6" s="35">
        <v>14</v>
      </c>
      <c r="D6" s="36">
        <v>0</v>
      </c>
      <c r="E6" s="39" t="s">
        <v>32</v>
      </c>
      <c r="F6" s="40" t="s">
        <v>33</v>
      </c>
      <c r="G6" s="34" t="s">
        <v>22</v>
      </c>
      <c r="H6" s="40" t="s">
        <v>23</v>
      </c>
      <c r="I6" s="38">
        <v>1</v>
      </c>
      <c r="J6" s="38">
        <v>5</v>
      </c>
      <c r="K6" s="37">
        <v>3</v>
      </c>
      <c r="L6" s="37">
        <v>3</v>
      </c>
      <c r="M6" s="37">
        <v>3</v>
      </c>
      <c r="N6" s="37">
        <v>9</v>
      </c>
      <c r="O6" s="37">
        <v>3</v>
      </c>
      <c r="P6" s="37"/>
      <c r="Q6" s="37"/>
      <c r="R6" s="37"/>
      <c r="S6" s="37"/>
      <c r="T6" s="37"/>
      <c r="U6" s="37"/>
      <c r="V6" s="37">
        <v>101</v>
      </c>
      <c r="W6" s="37">
        <v>5</v>
      </c>
      <c r="X6" s="37">
        <v>5</v>
      </c>
      <c r="Y6" s="34"/>
      <c r="Z6" s="38">
        <f t="shared" si="0"/>
        <v>5</v>
      </c>
      <c r="AA6" s="38">
        <f>VLOOKUP(Z6,[3]base!$Q$3:$Z$27,HLOOKUP(VLOOKUP($H6,[3]Film!$B$3:$V$29,21,FALSE),[3]base!$R$1:$Z$2,2,FALSE)+1,FALSE)</f>
        <v>8</v>
      </c>
    </row>
    <row r="7" spans="1:27" x14ac:dyDescent="0.3">
      <c r="A7">
        <v>5</v>
      </c>
      <c r="B7" s="41">
        <v>20220091329</v>
      </c>
      <c r="C7" s="42">
        <v>7</v>
      </c>
      <c r="D7" s="36">
        <v>10</v>
      </c>
      <c r="E7" s="41" t="s">
        <v>34</v>
      </c>
      <c r="F7" s="43" t="s">
        <v>35</v>
      </c>
      <c r="G7" s="43" t="s">
        <v>29</v>
      </c>
      <c r="H7" s="44" t="s">
        <v>23</v>
      </c>
      <c r="I7" s="37">
        <v>1</v>
      </c>
      <c r="J7" s="37">
        <v>3</v>
      </c>
      <c r="K7" s="38">
        <v>4</v>
      </c>
      <c r="L7" s="38">
        <v>4</v>
      </c>
      <c r="M7" s="38">
        <v>4</v>
      </c>
      <c r="N7" s="38">
        <v>12</v>
      </c>
      <c r="O7" s="38">
        <v>4</v>
      </c>
      <c r="V7" s="38">
        <v>101</v>
      </c>
      <c r="W7" s="38">
        <v>7</v>
      </c>
      <c r="X7" s="38">
        <v>6</v>
      </c>
      <c r="Z7" s="38">
        <f t="shared" si="0"/>
        <v>6</v>
      </c>
      <c r="AA7" s="38">
        <f>VLOOKUP(Z7,[3]base!$Q$3:$Z$27,HLOOKUP(VLOOKUP($H7,[3]Film!$B$3:$V$29,21,FALSE),[3]base!$R$1:$Z$2,2,FALSE)+1,FALSE)</f>
        <v>7</v>
      </c>
    </row>
    <row r="8" spans="1:27" ht="14.4" customHeight="1" x14ac:dyDescent="0.3">
      <c r="A8">
        <v>7</v>
      </c>
      <c r="B8" s="34">
        <v>20220087924</v>
      </c>
      <c r="C8" s="35">
        <v>13</v>
      </c>
      <c r="D8" s="36">
        <v>2</v>
      </c>
      <c r="E8" s="37" t="s">
        <v>36</v>
      </c>
      <c r="F8" s="34" t="s">
        <v>37</v>
      </c>
      <c r="G8" s="34" t="s">
        <v>26</v>
      </c>
      <c r="H8" s="34" t="s">
        <v>23</v>
      </c>
      <c r="I8" s="37">
        <v>2</v>
      </c>
      <c r="J8" s="37">
        <v>4</v>
      </c>
      <c r="K8" s="38">
        <v>3</v>
      </c>
      <c r="L8" s="38">
        <v>3</v>
      </c>
      <c r="M8" s="38">
        <v>3</v>
      </c>
      <c r="N8" s="38">
        <v>9</v>
      </c>
      <c r="O8" s="38">
        <v>3</v>
      </c>
      <c r="V8" s="38">
        <v>101</v>
      </c>
      <c r="W8" s="38">
        <v>6</v>
      </c>
      <c r="X8" s="38" t="s">
        <v>38</v>
      </c>
      <c r="Z8" s="38">
        <v>7</v>
      </c>
      <c r="AA8" s="38">
        <f>VLOOKUP(Z8,[3]base!$Q$3:$Z$27,HLOOKUP(VLOOKUP($H8,[3]Film!$B$3:$V$29,21,FALSE),[3]base!$R$1:$Z$2,2,FALSE)+1,FALSE)</f>
        <v>6</v>
      </c>
    </row>
    <row r="9" spans="1:27" x14ac:dyDescent="0.3">
      <c r="A9">
        <v>8</v>
      </c>
      <c r="B9" s="34">
        <v>20200052703</v>
      </c>
      <c r="C9" s="35">
        <v>14</v>
      </c>
      <c r="D9" s="36">
        <v>0</v>
      </c>
      <c r="E9" s="37" t="s">
        <v>39</v>
      </c>
      <c r="F9" s="34" t="s">
        <v>40</v>
      </c>
      <c r="G9" s="34" t="s">
        <v>26</v>
      </c>
      <c r="H9" s="34" t="s">
        <v>23</v>
      </c>
      <c r="I9" s="38">
        <v>1</v>
      </c>
      <c r="J9" s="38">
        <v>4</v>
      </c>
      <c r="K9" s="38">
        <v>5</v>
      </c>
      <c r="L9" s="38">
        <v>5</v>
      </c>
      <c r="M9" s="38">
        <v>5</v>
      </c>
      <c r="N9" s="38">
        <v>15</v>
      </c>
      <c r="O9" s="38">
        <v>5</v>
      </c>
      <c r="Z9" s="38" t="str">
        <f t="shared" si="0"/>
        <v>M 5</v>
      </c>
      <c r="AA9" s="38">
        <f>VLOOKUP(Z9,[3]base!$Q$3:$Z$27,HLOOKUP(VLOOKUP($H9,[3]Film!$B$3:$V$29,21,FALSE),[3]base!$R$1:$Z$2,2,FALSE)+1,FALSE)</f>
        <v>4</v>
      </c>
    </row>
    <row r="10" spans="1:27" x14ac:dyDescent="0.3">
      <c r="A10">
        <v>6</v>
      </c>
      <c r="B10" s="34">
        <v>20220087899</v>
      </c>
      <c r="C10" s="35">
        <v>12</v>
      </c>
      <c r="D10" s="36">
        <v>3</v>
      </c>
      <c r="E10" s="37" t="s">
        <v>41</v>
      </c>
      <c r="F10" s="34" t="s">
        <v>42</v>
      </c>
      <c r="G10" s="34" t="s">
        <v>26</v>
      </c>
      <c r="H10" s="34" t="s">
        <v>23</v>
      </c>
      <c r="I10" s="37">
        <v>2</v>
      </c>
      <c r="J10" s="37">
        <v>3</v>
      </c>
      <c r="K10" s="37">
        <v>4</v>
      </c>
      <c r="L10" s="37">
        <v>4</v>
      </c>
      <c r="M10" s="37">
        <v>4</v>
      </c>
      <c r="N10" s="37">
        <v>12</v>
      </c>
      <c r="O10" s="37">
        <v>4</v>
      </c>
      <c r="P10" s="37"/>
      <c r="Q10" s="37"/>
      <c r="R10" s="37"/>
      <c r="S10" s="37"/>
      <c r="T10" s="37"/>
      <c r="U10" s="37"/>
      <c r="V10" s="37"/>
      <c r="W10" s="37"/>
      <c r="X10" s="37"/>
      <c r="Y10" s="34"/>
      <c r="Z10" s="38" t="str">
        <f t="shared" si="0"/>
        <v>M 4</v>
      </c>
      <c r="AA10" s="38">
        <f>VLOOKUP(Z10,[3]base!$Q$3:$Z$27,HLOOKUP(VLOOKUP($H10,[3]Film!$B$3:$V$29,21,FALSE),[3]base!$R$1:$Z$2,2,FALSE)+1,FALSE)</f>
        <v>4</v>
      </c>
    </row>
    <row r="11" spans="1:27" s="17" customFormat="1" ht="18" customHeight="1" x14ac:dyDescent="0.3">
      <c r="A11" s="17">
        <v>10</v>
      </c>
      <c r="B11" s="18">
        <v>20190013447</v>
      </c>
      <c r="C11" s="19">
        <v>1</v>
      </c>
      <c r="D11" s="20">
        <v>74</v>
      </c>
      <c r="E11" s="18" t="s">
        <v>43</v>
      </c>
      <c r="F11" s="21" t="s">
        <v>44</v>
      </c>
      <c r="G11" s="22" t="s">
        <v>26</v>
      </c>
      <c r="H11" s="23" t="s">
        <v>45</v>
      </c>
      <c r="I11" s="24">
        <v>3</v>
      </c>
      <c r="J11" s="24">
        <v>1</v>
      </c>
      <c r="K11" s="24">
        <v>1</v>
      </c>
      <c r="L11" s="24">
        <v>1</v>
      </c>
      <c r="M11" s="24">
        <v>1</v>
      </c>
      <c r="N11" s="24">
        <v>3</v>
      </c>
      <c r="O11" s="24">
        <v>1</v>
      </c>
      <c r="P11" s="24"/>
      <c r="Q11" s="24"/>
      <c r="R11" s="24"/>
      <c r="S11" s="24">
        <v>201</v>
      </c>
      <c r="T11" s="24">
        <v>1</v>
      </c>
      <c r="U11" s="24">
        <v>1</v>
      </c>
      <c r="V11" s="24">
        <v>102</v>
      </c>
      <c r="W11" s="24">
        <v>1.0000000000000009</v>
      </c>
      <c r="X11" s="24">
        <v>1</v>
      </c>
      <c r="Z11" s="24">
        <f t="shared" si="0"/>
        <v>1</v>
      </c>
      <c r="AA11" s="24">
        <f>VLOOKUP(Z11,[3]base!$Q$3:$Z$27,HLOOKUP(VLOOKUP($H11,[3]Film!$B$3:$V$29,21,FALSE),[3]base!$R$1:$Z$2,2,FALSE)+1,FALSE)</f>
        <v>22</v>
      </c>
    </row>
    <row r="12" spans="1:27" s="25" customFormat="1" x14ac:dyDescent="0.3">
      <c r="A12" s="25">
        <v>14</v>
      </c>
      <c r="B12" s="26">
        <v>20210059518</v>
      </c>
      <c r="C12" s="27">
        <v>5</v>
      </c>
      <c r="D12" s="28">
        <v>35</v>
      </c>
      <c r="E12" s="29" t="s">
        <v>46</v>
      </c>
      <c r="F12" s="26" t="s">
        <v>47</v>
      </c>
      <c r="G12" s="26" t="s">
        <v>29</v>
      </c>
      <c r="H12" s="26" t="s">
        <v>45</v>
      </c>
      <c r="I12" s="29">
        <v>6</v>
      </c>
      <c r="J12" s="29">
        <v>2</v>
      </c>
      <c r="K12" s="29">
        <v>2</v>
      </c>
      <c r="L12" s="29">
        <v>2</v>
      </c>
      <c r="M12" s="29">
        <v>2</v>
      </c>
      <c r="N12" s="29">
        <v>6</v>
      </c>
      <c r="O12" s="29">
        <v>2</v>
      </c>
      <c r="P12" s="29"/>
      <c r="Q12" s="29"/>
      <c r="R12" s="29"/>
      <c r="S12" s="29">
        <v>202</v>
      </c>
      <c r="T12" s="29">
        <v>4</v>
      </c>
      <c r="U12" s="29">
        <v>1</v>
      </c>
      <c r="V12" s="29">
        <v>102</v>
      </c>
      <c r="W12" s="29">
        <v>1.9999999999999996</v>
      </c>
      <c r="X12" s="29">
        <v>2</v>
      </c>
      <c r="Y12" s="26"/>
      <c r="Z12" s="30">
        <f t="shared" si="0"/>
        <v>2</v>
      </c>
      <c r="AA12" s="30">
        <f>VLOOKUP(Z12,[3]base!$Q$3:$Z$27,HLOOKUP(VLOOKUP($H12,[3]Film!$B$3:$V$29,21,FALSE),[3]base!$R$1:$Z$2,2,FALSE)+1,FALSE)</f>
        <v>18</v>
      </c>
    </row>
    <row r="13" spans="1:27" s="25" customFormat="1" x14ac:dyDescent="0.3">
      <c r="A13" s="25">
        <v>13</v>
      </c>
      <c r="B13" s="31">
        <v>20200031065</v>
      </c>
      <c r="C13" s="27">
        <v>4</v>
      </c>
      <c r="D13" s="28">
        <v>36</v>
      </c>
      <c r="E13" s="31" t="s">
        <v>48</v>
      </c>
      <c r="F13" s="32" t="s">
        <v>49</v>
      </c>
      <c r="G13" s="26" t="s">
        <v>26</v>
      </c>
      <c r="H13" s="33" t="s">
        <v>45</v>
      </c>
      <c r="I13" s="29">
        <v>6</v>
      </c>
      <c r="J13" s="29">
        <v>1</v>
      </c>
      <c r="K13" s="30">
        <v>1</v>
      </c>
      <c r="L13" s="30">
        <v>1</v>
      </c>
      <c r="M13" s="30">
        <v>1</v>
      </c>
      <c r="N13" s="30">
        <v>3</v>
      </c>
      <c r="O13" s="30">
        <v>1</v>
      </c>
      <c r="P13" s="30"/>
      <c r="Q13" s="30"/>
      <c r="R13" s="30"/>
      <c r="S13" s="30">
        <v>201</v>
      </c>
      <c r="T13" s="30">
        <v>2</v>
      </c>
      <c r="U13" s="30">
        <v>2</v>
      </c>
      <c r="V13" s="30">
        <v>102</v>
      </c>
      <c r="W13" s="30">
        <v>3.0000000000000004</v>
      </c>
      <c r="X13" s="30">
        <v>3</v>
      </c>
      <c r="Z13" s="30">
        <f t="shared" si="0"/>
        <v>3</v>
      </c>
      <c r="AA13" s="30">
        <f>VLOOKUP(Z13,[3]base!$Q$3:$Z$27,HLOOKUP(VLOOKUP($H13,[3]Film!$B$3:$V$29,21,FALSE),[3]base!$R$1:$Z$2,2,FALSE)+1,FALSE)</f>
        <v>15</v>
      </c>
    </row>
    <row r="14" spans="1:27" x14ac:dyDescent="0.3">
      <c r="A14">
        <v>16</v>
      </c>
      <c r="B14" s="41">
        <v>20190011611</v>
      </c>
      <c r="C14" s="35">
        <v>8</v>
      </c>
      <c r="D14" s="36">
        <v>32</v>
      </c>
      <c r="E14" s="45" t="s">
        <v>50</v>
      </c>
      <c r="F14" s="43" t="s">
        <v>51</v>
      </c>
      <c r="G14" s="43" t="s">
        <v>29</v>
      </c>
      <c r="H14" s="43" t="s">
        <v>45</v>
      </c>
      <c r="I14" s="38">
        <v>4</v>
      </c>
      <c r="J14" s="38">
        <v>2</v>
      </c>
      <c r="K14" s="38">
        <v>1</v>
      </c>
      <c r="L14" s="38">
        <v>1</v>
      </c>
      <c r="M14" s="38">
        <v>2</v>
      </c>
      <c r="N14" s="38">
        <v>4</v>
      </c>
      <c r="O14" s="38">
        <v>1</v>
      </c>
      <c r="S14" s="38">
        <v>202</v>
      </c>
      <c r="T14" s="38">
        <v>1</v>
      </c>
      <c r="U14" s="38">
        <v>2</v>
      </c>
      <c r="V14" s="38">
        <v>102</v>
      </c>
      <c r="W14" s="38">
        <v>3.9999999999999991</v>
      </c>
      <c r="X14" s="38">
        <v>4</v>
      </c>
      <c r="Z14" s="38">
        <f t="shared" si="0"/>
        <v>4</v>
      </c>
      <c r="AA14" s="38">
        <f>VLOOKUP(Z14,[3]base!$Q$3:$Z$27,HLOOKUP(VLOOKUP($H14,[3]Film!$B$3:$V$29,21,FALSE),[3]base!$R$1:$Z$2,2,FALSE)+1,FALSE)</f>
        <v>13</v>
      </c>
    </row>
    <row r="15" spans="1:27" x14ac:dyDescent="0.3">
      <c r="A15">
        <v>12</v>
      </c>
      <c r="B15" s="34" t="s">
        <v>52</v>
      </c>
      <c r="C15" s="35">
        <v>3</v>
      </c>
      <c r="D15" s="36">
        <v>38</v>
      </c>
      <c r="E15" s="37" t="s">
        <v>53</v>
      </c>
      <c r="F15" s="34" t="s">
        <v>54</v>
      </c>
      <c r="G15" s="34" t="s">
        <v>22</v>
      </c>
      <c r="H15" s="40" t="s">
        <v>45</v>
      </c>
      <c r="I15" s="38">
        <v>5</v>
      </c>
      <c r="J15" s="38">
        <v>1</v>
      </c>
      <c r="K15" s="38">
        <v>2</v>
      </c>
      <c r="L15" s="38">
        <v>1</v>
      </c>
      <c r="M15" s="38">
        <v>2</v>
      </c>
      <c r="N15" s="38">
        <v>5</v>
      </c>
      <c r="O15" s="38">
        <v>2</v>
      </c>
      <c r="S15" s="38">
        <v>201</v>
      </c>
      <c r="T15" s="38">
        <v>4</v>
      </c>
      <c r="U15" s="38">
        <v>4</v>
      </c>
      <c r="V15" s="38">
        <v>102</v>
      </c>
      <c r="W15" s="38">
        <v>7</v>
      </c>
      <c r="X15" s="38">
        <v>5</v>
      </c>
      <c r="Z15" s="38">
        <f t="shared" si="0"/>
        <v>5</v>
      </c>
      <c r="AA15" s="38">
        <f>VLOOKUP(Z15,[3]base!$Q$3:$Z$27,HLOOKUP(VLOOKUP($H15,[3]Film!$B$3:$V$29,21,FALSE),[3]base!$R$1:$Z$2,2,FALSE)+1,FALSE)</f>
        <v>12</v>
      </c>
    </row>
    <row r="16" spans="1:27" x14ac:dyDescent="0.3">
      <c r="A16">
        <v>11</v>
      </c>
      <c r="B16" s="37">
        <v>20220107315</v>
      </c>
      <c r="C16" s="35">
        <v>2</v>
      </c>
      <c r="D16" s="36">
        <v>43</v>
      </c>
      <c r="E16" s="37" t="s">
        <v>55</v>
      </c>
      <c r="F16" s="34" t="s">
        <v>56</v>
      </c>
      <c r="G16" s="34" t="s">
        <v>57</v>
      </c>
      <c r="H16" s="46" t="s">
        <v>45</v>
      </c>
      <c r="I16" s="37">
        <v>4</v>
      </c>
      <c r="J16" s="37">
        <v>1</v>
      </c>
      <c r="K16" s="37">
        <v>2</v>
      </c>
      <c r="L16" s="37">
        <v>3</v>
      </c>
      <c r="M16" s="37">
        <v>1</v>
      </c>
      <c r="N16" s="37">
        <v>6</v>
      </c>
      <c r="O16" s="37">
        <v>2</v>
      </c>
      <c r="P16" s="37"/>
      <c r="Q16" s="37"/>
      <c r="R16" s="37"/>
      <c r="S16" s="37">
        <v>201</v>
      </c>
      <c r="T16" s="37">
        <v>3</v>
      </c>
      <c r="U16" s="37">
        <v>3</v>
      </c>
      <c r="V16" s="37">
        <v>102</v>
      </c>
      <c r="W16" s="37">
        <v>5</v>
      </c>
      <c r="X16" s="37">
        <v>6</v>
      </c>
      <c r="Y16" s="34"/>
      <c r="Z16" s="38">
        <f t="shared" si="0"/>
        <v>6</v>
      </c>
      <c r="AA16" s="38">
        <f>VLOOKUP(Z16,[3]base!$Q$3:$Z$27,HLOOKUP(VLOOKUP($H16,[3]Film!$B$3:$V$29,21,FALSE),[3]base!$R$1:$Z$2,2,FALSE)+1,FALSE)</f>
        <v>11</v>
      </c>
    </row>
    <row r="17" spans="1:27" x14ac:dyDescent="0.3">
      <c r="A17">
        <v>17</v>
      </c>
      <c r="B17" s="41">
        <v>20220113904</v>
      </c>
      <c r="C17" s="35">
        <v>10</v>
      </c>
      <c r="D17" s="36">
        <v>29</v>
      </c>
      <c r="E17" s="45" t="s">
        <v>58</v>
      </c>
      <c r="F17" s="43" t="s">
        <v>59</v>
      </c>
      <c r="G17" s="43" t="s">
        <v>22</v>
      </c>
      <c r="H17" s="43" t="s">
        <v>45</v>
      </c>
      <c r="I17" s="37">
        <v>3</v>
      </c>
      <c r="J17" s="37">
        <v>2</v>
      </c>
      <c r="K17" s="38">
        <v>2</v>
      </c>
      <c r="L17" s="38">
        <v>2</v>
      </c>
      <c r="M17" s="38">
        <v>3</v>
      </c>
      <c r="N17" s="38">
        <v>7</v>
      </c>
      <c r="O17" s="38">
        <v>2</v>
      </c>
      <c r="S17" s="38">
        <v>202</v>
      </c>
      <c r="T17" s="38">
        <v>3</v>
      </c>
      <c r="U17" s="38">
        <v>3</v>
      </c>
      <c r="V17" s="38">
        <v>102</v>
      </c>
      <c r="W17" s="38">
        <v>6.0000000000000009</v>
      </c>
      <c r="X17" s="38">
        <v>7</v>
      </c>
      <c r="Z17" s="38">
        <f t="shared" si="0"/>
        <v>7</v>
      </c>
      <c r="AA17" s="38">
        <f>VLOOKUP(Z17,[3]base!$Q$3:$Z$27,HLOOKUP(VLOOKUP($H17,[3]Film!$B$3:$V$29,21,FALSE),[3]base!$R$1:$Z$2,2,FALSE)+1,FALSE)</f>
        <v>10</v>
      </c>
    </row>
    <row r="18" spans="1:27" x14ac:dyDescent="0.3">
      <c r="A18">
        <v>24</v>
      </c>
      <c r="B18" s="41">
        <v>20220114074</v>
      </c>
      <c r="C18" s="35">
        <v>21</v>
      </c>
      <c r="D18" s="36">
        <v>17</v>
      </c>
      <c r="E18" s="45" t="s">
        <v>60</v>
      </c>
      <c r="F18" s="43" t="s">
        <v>61</v>
      </c>
      <c r="G18" s="43" t="s">
        <v>22</v>
      </c>
      <c r="H18" s="43" t="s">
        <v>45</v>
      </c>
      <c r="I18" s="38">
        <v>4</v>
      </c>
      <c r="J18" s="38">
        <v>4</v>
      </c>
      <c r="K18" s="38">
        <v>3</v>
      </c>
      <c r="L18" s="38">
        <v>2</v>
      </c>
      <c r="M18" s="38">
        <v>3</v>
      </c>
      <c r="N18" s="38">
        <v>8</v>
      </c>
      <c r="O18" s="38">
        <v>3</v>
      </c>
      <c r="S18" s="38">
        <v>202</v>
      </c>
      <c r="T18" s="38">
        <v>5</v>
      </c>
      <c r="U18" s="38">
        <v>4</v>
      </c>
      <c r="V18" s="38">
        <v>102</v>
      </c>
      <c r="W18" s="38">
        <v>8</v>
      </c>
      <c r="X18" s="38">
        <v>8</v>
      </c>
      <c r="Z18" s="38">
        <f t="shared" si="0"/>
        <v>8</v>
      </c>
      <c r="AA18" s="38">
        <f>VLOOKUP(Z18,[3]base!$Q$3:$Z$27,HLOOKUP(VLOOKUP($H18,[3]Film!$B$3:$V$29,21,FALSE),[3]base!$R$1:$Z$2,2,FALSE)+1,FALSE)</f>
        <v>9</v>
      </c>
    </row>
    <row r="19" spans="1:27" x14ac:dyDescent="0.3">
      <c r="A19">
        <v>18</v>
      </c>
      <c r="B19" s="34">
        <v>20200031073</v>
      </c>
      <c r="C19" s="35">
        <v>12</v>
      </c>
      <c r="D19" s="36">
        <v>26</v>
      </c>
      <c r="E19" s="37" t="s">
        <v>62</v>
      </c>
      <c r="F19" s="34" t="s">
        <v>63</v>
      </c>
      <c r="G19" s="34" t="s">
        <v>26</v>
      </c>
      <c r="H19" s="34" t="s">
        <v>45</v>
      </c>
      <c r="I19" s="38">
        <v>3</v>
      </c>
      <c r="J19" s="38">
        <v>3</v>
      </c>
      <c r="K19" s="38">
        <v>3</v>
      </c>
      <c r="L19" s="38">
        <v>3</v>
      </c>
      <c r="M19" s="38">
        <v>2</v>
      </c>
      <c r="N19" s="38">
        <v>8</v>
      </c>
      <c r="O19" s="38">
        <v>3</v>
      </c>
      <c r="S19" s="38">
        <v>201</v>
      </c>
      <c r="T19" s="38">
        <v>5</v>
      </c>
      <c r="U19" s="38">
        <v>5</v>
      </c>
      <c r="Z19" s="38" t="str">
        <f t="shared" si="0"/>
        <v>1/2 5</v>
      </c>
      <c r="AA19" s="38">
        <f>VLOOKUP(Z19,[3]base!$Q$3:$Z$27,HLOOKUP(VLOOKUP($H19,[3]Film!$B$3:$V$29,21,FALSE),[3]base!$R$1:$Z$2,2,FALSE)+1,FALSE)</f>
        <v>8</v>
      </c>
    </row>
    <row r="20" spans="1:27" x14ac:dyDescent="0.3">
      <c r="A20">
        <v>15</v>
      </c>
      <c r="B20" s="41">
        <v>20200031163</v>
      </c>
      <c r="C20" s="35">
        <v>6</v>
      </c>
      <c r="D20" s="36">
        <v>33</v>
      </c>
      <c r="E20" s="45" t="s">
        <v>64</v>
      </c>
      <c r="F20" s="43" t="s">
        <v>65</v>
      </c>
      <c r="G20" s="43" t="s">
        <v>29</v>
      </c>
      <c r="H20" s="43" t="s">
        <v>45</v>
      </c>
      <c r="I20" s="38">
        <v>5</v>
      </c>
      <c r="J20" s="38">
        <v>2</v>
      </c>
      <c r="K20" s="38">
        <v>1</v>
      </c>
      <c r="L20" s="38">
        <v>2</v>
      </c>
      <c r="M20" s="38">
        <v>1</v>
      </c>
      <c r="N20" s="38">
        <v>4</v>
      </c>
      <c r="O20" s="38">
        <v>1</v>
      </c>
      <c r="S20" s="38">
        <v>202</v>
      </c>
      <c r="T20" s="38">
        <v>2</v>
      </c>
      <c r="U20" s="38">
        <v>5</v>
      </c>
      <c r="Z20" s="38" t="str">
        <f t="shared" si="0"/>
        <v>1/2 5</v>
      </c>
      <c r="AA20" s="38">
        <f>VLOOKUP(Z20,[3]base!$Q$3:$Z$27,HLOOKUP(VLOOKUP($H20,[3]Film!$B$3:$V$29,21,FALSE),[3]base!$R$1:$Z$2,2,FALSE)+1,FALSE)</f>
        <v>8</v>
      </c>
    </row>
    <row r="21" spans="1:27" x14ac:dyDescent="0.3">
      <c r="A21">
        <v>25</v>
      </c>
      <c r="B21" s="34">
        <v>20220089348</v>
      </c>
      <c r="C21" s="35">
        <v>24</v>
      </c>
      <c r="D21" s="36">
        <v>16</v>
      </c>
      <c r="E21" s="37" t="s">
        <v>66</v>
      </c>
      <c r="F21" s="34" t="s">
        <v>67</v>
      </c>
      <c r="G21" s="34" t="s">
        <v>22</v>
      </c>
      <c r="H21" s="40" t="s">
        <v>45</v>
      </c>
      <c r="I21" s="38">
        <v>3</v>
      </c>
      <c r="J21" s="38">
        <v>4</v>
      </c>
      <c r="K21" s="37">
        <v>4</v>
      </c>
      <c r="L21" s="37">
        <v>4</v>
      </c>
      <c r="M21" s="37">
        <v>4</v>
      </c>
      <c r="N21" s="37">
        <v>12</v>
      </c>
      <c r="O21" s="37">
        <v>4</v>
      </c>
      <c r="P21" s="37"/>
      <c r="Q21" s="37"/>
      <c r="R21" s="37"/>
      <c r="S21" s="37">
        <v>202</v>
      </c>
      <c r="T21" s="37">
        <v>7</v>
      </c>
      <c r="U21" s="37">
        <v>6</v>
      </c>
      <c r="V21" s="37"/>
      <c r="W21" s="37"/>
      <c r="X21" s="37"/>
      <c r="Y21" s="34"/>
      <c r="Z21" s="38" t="str">
        <f t="shared" si="0"/>
        <v>1/2 6</v>
      </c>
      <c r="AA21" s="38">
        <f>VLOOKUP(Z21,[3]base!$Q$3:$Z$27,HLOOKUP(VLOOKUP($H21,[3]Film!$B$3:$V$29,21,FALSE),[3]base!$R$1:$Z$2,2,FALSE)+1,FALSE)</f>
        <v>7</v>
      </c>
    </row>
    <row r="22" spans="1:27" x14ac:dyDescent="0.3">
      <c r="A22">
        <v>28</v>
      </c>
      <c r="B22" s="41">
        <v>20210080960</v>
      </c>
      <c r="C22" s="35">
        <v>27</v>
      </c>
      <c r="D22" s="36">
        <v>12</v>
      </c>
      <c r="E22" s="45" t="s">
        <v>68</v>
      </c>
      <c r="F22" s="43" t="s">
        <v>69</v>
      </c>
      <c r="G22" s="43" t="s">
        <v>29</v>
      </c>
      <c r="H22" s="43" t="s">
        <v>45</v>
      </c>
      <c r="I22" s="38">
        <v>5</v>
      </c>
      <c r="J22" s="38">
        <v>5</v>
      </c>
      <c r="K22" s="37">
        <v>4</v>
      </c>
      <c r="L22" s="37">
        <v>4</v>
      </c>
      <c r="M22" s="37">
        <v>4</v>
      </c>
      <c r="N22" s="37">
        <v>12</v>
      </c>
      <c r="O22" s="37">
        <v>4</v>
      </c>
      <c r="P22" s="37"/>
      <c r="Q22" s="37"/>
      <c r="R22" s="37"/>
      <c r="S22" s="37">
        <v>201</v>
      </c>
      <c r="T22" s="37">
        <v>8</v>
      </c>
      <c r="U22" s="37">
        <v>6</v>
      </c>
      <c r="V22" s="37"/>
      <c r="W22" s="37"/>
      <c r="X22" s="37"/>
      <c r="Y22" s="34"/>
      <c r="Z22" s="38" t="str">
        <f t="shared" si="0"/>
        <v>1/2 6</v>
      </c>
      <c r="AA22" s="38">
        <f>VLOOKUP(Z22,[3]base!$Q$3:$Z$27,HLOOKUP(VLOOKUP($H22,[3]Film!$B$3:$V$29,21,FALSE),[3]base!$R$1:$Z$2,2,FALSE)+1,FALSE)</f>
        <v>7</v>
      </c>
    </row>
    <row r="23" spans="1:27" x14ac:dyDescent="0.3">
      <c r="A23">
        <v>32</v>
      </c>
      <c r="B23" s="34">
        <v>20220087925</v>
      </c>
      <c r="C23" s="35">
        <v>36</v>
      </c>
      <c r="D23" s="36">
        <v>8</v>
      </c>
      <c r="E23" s="37" t="s">
        <v>70</v>
      </c>
      <c r="F23" s="34" t="s">
        <v>71</v>
      </c>
      <c r="G23" s="34" t="s">
        <v>26</v>
      </c>
      <c r="H23" s="34" t="s">
        <v>45</v>
      </c>
      <c r="I23" s="38">
        <v>4</v>
      </c>
      <c r="J23" s="38">
        <v>6</v>
      </c>
      <c r="K23" s="38">
        <v>4</v>
      </c>
      <c r="L23" s="38">
        <v>4</v>
      </c>
      <c r="M23" s="38">
        <v>4</v>
      </c>
      <c r="N23" s="38">
        <v>12</v>
      </c>
      <c r="O23" s="38">
        <v>4</v>
      </c>
      <c r="S23" s="38">
        <v>201</v>
      </c>
      <c r="T23" s="38">
        <v>7</v>
      </c>
      <c r="U23" s="38">
        <v>7</v>
      </c>
      <c r="Z23" s="38" t="str">
        <f t="shared" si="0"/>
        <v>1/2 7</v>
      </c>
      <c r="AA23" s="38">
        <f>VLOOKUP(Z23,[3]base!$Q$3:$Z$27,HLOOKUP(VLOOKUP($H23,[3]Film!$B$3:$V$29,21,FALSE),[3]base!$R$1:$Z$2,2,FALSE)+1,FALSE)</f>
        <v>6</v>
      </c>
    </row>
    <row r="24" spans="1:27" x14ac:dyDescent="0.3">
      <c r="A24">
        <v>20</v>
      </c>
      <c r="B24" s="39">
        <v>20210057538</v>
      </c>
      <c r="C24" s="35">
        <v>14</v>
      </c>
      <c r="D24" s="36">
        <v>25</v>
      </c>
      <c r="E24" s="39" t="s">
        <v>72</v>
      </c>
      <c r="F24" s="40" t="s">
        <v>73</v>
      </c>
      <c r="G24" s="34" t="s">
        <v>22</v>
      </c>
      <c r="H24" s="40" t="s">
        <v>45</v>
      </c>
      <c r="I24" s="37">
        <v>5</v>
      </c>
      <c r="J24" s="37">
        <v>3</v>
      </c>
      <c r="K24" s="38">
        <v>3</v>
      </c>
      <c r="L24" s="38">
        <v>3</v>
      </c>
      <c r="M24" s="38">
        <v>3</v>
      </c>
      <c r="N24" s="38">
        <v>9</v>
      </c>
      <c r="O24" s="38">
        <v>3</v>
      </c>
      <c r="S24" s="38">
        <v>202</v>
      </c>
      <c r="T24" s="38">
        <v>6</v>
      </c>
      <c r="U24" s="38">
        <v>7</v>
      </c>
      <c r="Z24" s="38" t="str">
        <f t="shared" si="0"/>
        <v>1/2 7</v>
      </c>
      <c r="AA24" s="38">
        <f>VLOOKUP(Z24,[3]base!$Q$3:$Z$27,HLOOKUP(VLOOKUP($H24,[3]Film!$B$3:$V$29,21,FALSE),[3]base!$R$1:$Z$2,2,FALSE)+1,FALSE)</f>
        <v>6</v>
      </c>
    </row>
    <row r="25" spans="1:27" x14ac:dyDescent="0.3">
      <c r="A25">
        <v>21</v>
      </c>
      <c r="B25" s="34">
        <v>20210068931</v>
      </c>
      <c r="C25" s="35">
        <v>16</v>
      </c>
      <c r="D25" s="36">
        <v>22</v>
      </c>
      <c r="E25" s="37" t="s">
        <v>74</v>
      </c>
      <c r="F25" s="34" t="s">
        <v>75</v>
      </c>
      <c r="G25" s="34" t="s">
        <v>26</v>
      </c>
      <c r="H25" s="34" t="s">
        <v>45</v>
      </c>
      <c r="I25" s="38">
        <v>6</v>
      </c>
      <c r="J25" s="38">
        <v>3</v>
      </c>
      <c r="K25" s="37">
        <v>3</v>
      </c>
      <c r="L25" s="37">
        <v>3</v>
      </c>
      <c r="M25" s="37">
        <v>3</v>
      </c>
      <c r="N25" s="37">
        <v>9</v>
      </c>
      <c r="O25" s="37">
        <v>3</v>
      </c>
      <c r="P25" s="37"/>
      <c r="Q25" s="37"/>
      <c r="R25" s="37"/>
      <c r="S25" s="37">
        <v>201</v>
      </c>
      <c r="T25" s="37">
        <v>6</v>
      </c>
      <c r="U25" s="37">
        <v>8</v>
      </c>
      <c r="V25" s="37"/>
      <c r="W25" s="37"/>
      <c r="X25" s="37"/>
      <c r="Y25" s="34"/>
      <c r="Z25" s="38" t="str">
        <f t="shared" si="0"/>
        <v>1/2 8</v>
      </c>
      <c r="AA25" s="38">
        <f>VLOOKUP(Z25,[3]base!$Q$3:$Z$27,HLOOKUP(VLOOKUP($H25,[3]Film!$B$3:$V$29,21,FALSE),[3]base!$R$1:$Z$2,2,FALSE)+1,FALSE)</f>
        <v>5</v>
      </c>
    </row>
    <row r="26" spans="1:27" x14ac:dyDescent="0.3">
      <c r="A26">
        <v>22</v>
      </c>
      <c r="B26" s="39">
        <v>20200055521</v>
      </c>
      <c r="C26" s="35">
        <v>17</v>
      </c>
      <c r="D26" s="36">
        <v>20</v>
      </c>
      <c r="E26" s="39" t="s">
        <v>76</v>
      </c>
      <c r="F26" s="40" t="s">
        <v>77</v>
      </c>
      <c r="G26" s="34" t="s">
        <v>22</v>
      </c>
      <c r="H26" s="40" t="s">
        <v>45</v>
      </c>
      <c r="I26" s="38">
        <v>6</v>
      </c>
      <c r="J26" s="38">
        <v>4</v>
      </c>
      <c r="K26" s="37">
        <v>4</v>
      </c>
      <c r="L26" s="37">
        <v>4</v>
      </c>
      <c r="M26" s="37">
        <v>4</v>
      </c>
      <c r="N26" s="37">
        <v>12</v>
      </c>
      <c r="O26" s="37">
        <v>4</v>
      </c>
      <c r="P26" s="37"/>
      <c r="Q26" s="37"/>
      <c r="R26" s="37"/>
      <c r="S26" s="37">
        <v>202</v>
      </c>
      <c r="T26" s="37">
        <v>8</v>
      </c>
      <c r="U26" s="37">
        <v>8</v>
      </c>
      <c r="V26" s="37"/>
      <c r="W26" s="37"/>
      <c r="X26" s="37"/>
      <c r="Y26" s="34"/>
      <c r="Z26" s="38" t="str">
        <f t="shared" si="0"/>
        <v>1/2 8</v>
      </c>
      <c r="AA26" s="38">
        <f>VLOOKUP(Z26,[3]base!$Q$3:$Z$27,HLOOKUP(VLOOKUP($H26,[3]Film!$B$3:$V$29,21,FALSE),[3]base!$R$1:$Z$2,2,FALSE)+1,FALSE)</f>
        <v>5</v>
      </c>
    </row>
    <row r="27" spans="1:27" x14ac:dyDescent="0.3">
      <c r="A27">
        <v>26</v>
      </c>
      <c r="B27" s="34">
        <v>20220087917</v>
      </c>
      <c r="C27" s="35">
        <v>25</v>
      </c>
      <c r="D27" s="36">
        <v>13</v>
      </c>
      <c r="E27" s="37" t="s">
        <v>78</v>
      </c>
      <c r="F27" s="34" t="s">
        <v>79</v>
      </c>
      <c r="G27" s="34" t="s">
        <v>26</v>
      </c>
      <c r="H27" s="34" t="s">
        <v>45</v>
      </c>
      <c r="I27" s="37">
        <v>3</v>
      </c>
      <c r="J27" s="37">
        <v>5</v>
      </c>
      <c r="K27" s="38">
        <v>5</v>
      </c>
      <c r="L27" s="38">
        <v>5</v>
      </c>
      <c r="M27" s="38">
        <v>5</v>
      </c>
      <c r="N27" s="38">
        <v>15</v>
      </c>
      <c r="O27" s="38">
        <v>5</v>
      </c>
      <c r="Z27" s="38" t="str">
        <f t="shared" si="0"/>
        <v>M 5</v>
      </c>
      <c r="AA27" s="38">
        <f>VLOOKUP(Z27,[3]base!$Q$3:$Z$27,HLOOKUP(VLOOKUP($H27,[3]Film!$B$3:$V$29,21,FALSE),[3]base!$R$1:$Z$2,2,FALSE)+1,FALSE)</f>
        <v>4</v>
      </c>
    </row>
    <row r="28" spans="1:27" x14ac:dyDescent="0.3">
      <c r="A28">
        <v>19</v>
      </c>
      <c r="B28" s="41">
        <v>20200031181</v>
      </c>
      <c r="C28" s="35">
        <v>13</v>
      </c>
      <c r="D28" s="36">
        <v>25</v>
      </c>
      <c r="E28" s="45" t="s">
        <v>80</v>
      </c>
      <c r="F28" s="43" t="s">
        <v>81</v>
      </c>
      <c r="G28" s="43" t="s">
        <v>29</v>
      </c>
      <c r="H28" s="43" t="s">
        <v>45</v>
      </c>
      <c r="I28" s="37">
        <v>4</v>
      </c>
      <c r="J28" s="37">
        <v>3</v>
      </c>
      <c r="K28" s="37">
        <v>5</v>
      </c>
      <c r="L28" s="37">
        <v>5</v>
      </c>
      <c r="M28" s="37">
        <v>5</v>
      </c>
      <c r="N28" s="37">
        <v>15</v>
      </c>
      <c r="O28" s="37">
        <v>5</v>
      </c>
      <c r="P28" s="37"/>
      <c r="Q28" s="37"/>
      <c r="R28" s="37"/>
      <c r="S28" s="37"/>
      <c r="T28" s="37"/>
      <c r="U28" s="37"/>
      <c r="V28" s="37"/>
      <c r="W28" s="37"/>
      <c r="X28" s="37"/>
      <c r="Y28" s="34"/>
      <c r="Z28" s="38" t="str">
        <f t="shared" si="0"/>
        <v>M 5</v>
      </c>
      <c r="AA28" s="38">
        <f>VLOOKUP(Z28,[3]base!$Q$3:$Z$27,HLOOKUP(VLOOKUP($H28,[3]Film!$B$3:$V$29,21,FALSE),[3]base!$R$1:$Z$2,2,FALSE)+1,FALSE)</f>
        <v>4</v>
      </c>
    </row>
    <row r="29" spans="1:27" x14ac:dyDescent="0.3">
      <c r="A29">
        <v>31</v>
      </c>
      <c r="B29" s="37">
        <v>20220107312</v>
      </c>
      <c r="C29" s="35">
        <v>33</v>
      </c>
      <c r="D29" s="36">
        <v>9</v>
      </c>
      <c r="E29" s="37" t="s">
        <v>82</v>
      </c>
      <c r="F29" s="34" t="s">
        <v>83</v>
      </c>
      <c r="G29" s="34" t="s">
        <v>57</v>
      </c>
      <c r="H29" s="46" t="s">
        <v>45</v>
      </c>
      <c r="I29" s="38">
        <v>5</v>
      </c>
      <c r="J29" s="38">
        <v>6</v>
      </c>
      <c r="K29" s="38">
        <v>5</v>
      </c>
      <c r="L29" s="38">
        <v>5</v>
      </c>
      <c r="M29" s="38">
        <v>5</v>
      </c>
      <c r="N29" s="38">
        <v>15</v>
      </c>
      <c r="O29" s="38">
        <v>5</v>
      </c>
      <c r="Z29" s="38" t="str">
        <f t="shared" si="0"/>
        <v>M 5</v>
      </c>
      <c r="AA29" s="38">
        <f>VLOOKUP(Z29,[3]base!$Q$3:$Z$27,HLOOKUP(VLOOKUP($H29,[3]Film!$B$3:$V$29,21,FALSE),[3]base!$R$1:$Z$2,2,FALSE)+1,FALSE)</f>
        <v>4</v>
      </c>
    </row>
    <row r="30" spans="1:27" x14ac:dyDescent="0.3">
      <c r="A30">
        <v>30</v>
      </c>
      <c r="B30" s="41">
        <v>20220089705</v>
      </c>
      <c r="C30" s="35">
        <v>31</v>
      </c>
      <c r="D30" s="36">
        <v>10</v>
      </c>
      <c r="E30" s="45" t="s">
        <v>84</v>
      </c>
      <c r="F30" s="43" t="s">
        <v>85</v>
      </c>
      <c r="G30" s="43" t="s">
        <v>29</v>
      </c>
      <c r="H30" s="43" t="s">
        <v>45</v>
      </c>
      <c r="I30" s="38">
        <v>6</v>
      </c>
      <c r="J30" s="38">
        <v>6</v>
      </c>
      <c r="K30" s="37">
        <v>5</v>
      </c>
      <c r="L30" s="37">
        <v>5</v>
      </c>
      <c r="M30" s="37">
        <v>6</v>
      </c>
      <c r="N30" s="37">
        <v>16</v>
      </c>
      <c r="O30" s="37">
        <v>5</v>
      </c>
      <c r="P30" s="37"/>
      <c r="Q30" s="37"/>
      <c r="R30" s="37"/>
      <c r="S30" s="37"/>
      <c r="T30" s="37"/>
      <c r="U30" s="37"/>
      <c r="V30" s="37"/>
      <c r="W30" s="37"/>
      <c r="X30" s="37"/>
      <c r="Y30" s="34"/>
      <c r="Z30" s="38" t="str">
        <f t="shared" si="0"/>
        <v>M 5</v>
      </c>
      <c r="AA30" s="38">
        <f>VLOOKUP(Z30,[3]base!$Q$3:$Z$27,HLOOKUP(VLOOKUP($H30,[3]Film!$B$3:$V$29,21,FALSE),[3]base!$R$1:$Z$2,2,FALSE)+1,FALSE)</f>
        <v>4</v>
      </c>
    </row>
    <row r="31" spans="1:27" x14ac:dyDescent="0.3">
      <c r="A31">
        <v>34</v>
      </c>
      <c r="B31" s="34">
        <v>20210060169</v>
      </c>
      <c r="C31" s="35">
        <v>40</v>
      </c>
      <c r="D31" s="36">
        <v>6</v>
      </c>
      <c r="E31" s="37" t="s">
        <v>86</v>
      </c>
      <c r="F31" s="34" t="s">
        <v>87</v>
      </c>
      <c r="G31" s="34" t="s">
        <v>26</v>
      </c>
      <c r="H31" s="34" t="s">
        <v>45</v>
      </c>
      <c r="I31" s="38">
        <v>3</v>
      </c>
      <c r="J31" s="38">
        <v>7</v>
      </c>
      <c r="K31" s="37">
        <v>6</v>
      </c>
      <c r="L31" s="37">
        <v>6</v>
      </c>
      <c r="M31" s="37">
        <v>6</v>
      </c>
      <c r="N31" s="37">
        <v>18</v>
      </c>
      <c r="O31" s="37">
        <v>6</v>
      </c>
      <c r="P31" s="37"/>
      <c r="Q31" s="37"/>
      <c r="R31" s="37"/>
      <c r="S31" s="37"/>
      <c r="T31" s="37"/>
      <c r="U31" s="37"/>
      <c r="V31" s="37"/>
      <c r="W31" s="37"/>
      <c r="X31" s="37"/>
      <c r="Y31" s="34"/>
      <c r="Z31" s="38" t="str">
        <f t="shared" si="0"/>
        <v>M 6</v>
      </c>
      <c r="AA31" s="38">
        <f>VLOOKUP(Z31,[3]base!$Q$3:$Z$27,HLOOKUP(VLOOKUP($H31,[3]Film!$B$3:$V$29,21,FALSE),[3]base!$R$1:$Z$2,2,FALSE)+1,FALSE)</f>
        <v>3</v>
      </c>
    </row>
    <row r="32" spans="1:27" x14ac:dyDescent="0.3">
      <c r="A32">
        <v>27</v>
      </c>
      <c r="B32" s="41">
        <v>20210059171</v>
      </c>
      <c r="C32" s="35">
        <v>26</v>
      </c>
      <c r="D32" s="36">
        <v>13</v>
      </c>
      <c r="E32" s="45" t="s">
        <v>88</v>
      </c>
      <c r="F32" s="43" t="s">
        <v>89</v>
      </c>
      <c r="G32" s="43" t="s">
        <v>29</v>
      </c>
      <c r="H32" s="43" t="s">
        <v>45</v>
      </c>
      <c r="I32" s="37">
        <v>4</v>
      </c>
      <c r="J32" s="37">
        <v>5</v>
      </c>
      <c r="K32" s="38">
        <v>6</v>
      </c>
      <c r="L32" s="38">
        <v>6</v>
      </c>
      <c r="M32" s="38">
        <v>6</v>
      </c>
      <c r="N32" s="38">
        <v>18</v>
      </c>
      <c r="O32" s="38">
        <v>6</v>
      </c>
      <c r="Z32" s="38" t="str">
        <f t="shared" si="0"/>
        <v>M 6</v>
      </c>
      <c r="AA32" s="38">
        <f>VLOOKUP(Z32,[3]base!$Q$3:$Z$27,HLOOKUP(VLOOKUP($H32,[3]Film!$B$3:$V$29,21,FALSE),[3]base!$R$1:$Z$2,2,FALSE)+1,FALSE)</f>
        <v>3</v>
      </c>
    </row>
    <row r="33" spans="1:27" x14ac:dyDescent="0.3">
      <c r="A33">
        <v>23</v>
      </c>
      <c r="B33" s="39">
        <v>20210057236</v>
      </c>
      <c r="C33" s="35">
        <v>20</v>
      </c>
      <c r="D33" s="36">
        <v>18</v>
      </c>
      <c r="E33" s="39" t="s">
        <v>90</v>
      </c>
      <c r="F33" s="40" t="s">
        <v>91</v>
      </c>
      <c r="G33" s="34" t="s">
        <v>22</v>
      </c>
      <c r="H33" s="40" t="s">
        <v>45</v>
      </c>
      <c r="I33" s="38">
        <v>5</v>
      </c>
      <c r="J33" s="38">
        <v>4</v>
      </c>
      <c r="K33" s="38">
        <v>6</v>
      </c>
      <c r="L33" s="38">
        <v>6</v>
      </c>
      <c r="M33" s="38">
        <v>6</v>
      </c>
      <c r="N33" s="38">
        <v>18</v>
      </c>
      <c r="O33" s="38">
        <v>6</v>
      </c>
      <c r="Z33" s="38" t="str">
        <f t="shared" si="0"/>
        <v>M 6</v>
      </c>
      <c r="AA33" s="38">
        <f>VLOOKUP(Z33,[3]base!$Q$3:$Z$27,HLOOKUP(VLOOKUP($H33,[3]Film!$B$3:$V$29,21,FALSE),[3]base!$R$1:$Z$2,2,FALSE)+1,FALSE)</f>
        <v>3</v>
      </c>
    </row>
    <row r="34" spans="1:27" x14ac:dyDescent="0.3">
      <c r="A34">
        <v>29</v>
      </c>
      <c r="B34" s="39">
        <v>20210062389</v>
      </c>
      <c r="C34" s="35">
        <v>28</v>
      </c>
      <c r="D34" s="36">
        <v>12</v>
      </c>
      <c r="E34" s="39" t="s">
        <v>92</v>
      </c>
      <c r="F34" s="40" t="s">
        <v>93</v>
      </c>
      <c r="G34" s="34" t="s">
        <v>22</v>
      </c>
      <c r="H34" s="40" t="s">
        <v>45</v>
      </c>
      <c r="I34" s="38">
        <v>6</v>
      </c>
      <c r="J34" s="38">
        <v>5</v>
      </c>
      <c r="K34" s="38">
        <v>6</v>
      </c>
      <c r="L34" s="38">
        <v>6</v>
      </c>
      <c r="M34" s="38">
        <v>5</v>
      </c>
      <c r="N34" s="38">
        <v>17</v>
      </c>
      <c r="O34" s="38">
        <v>6</v>
      </c>
      <c r="Z34" s="38" t="str">
        <f t="shared" si="0"/>
        <v>M 6</v>
      </c>
      <c r="AA34" s="38">
        <f>VLOOKUP(Z34,[3]base!$Q$3:$Z$27,HLOOKUP(VLOOKUP($H34,[3]Film!$B$3:$V$29,21,FALSE),[3]base!$R$1:$Z$2,2,FALSE)+1,FALSE)</f>
        <v>3</v>
      </c>
    </row>
    <row r="35" spans="1:27" x14ac:dyDescent="0.3">
      <c r="A35">
        <v>33</v>
      </c>
      <c r="B35" s="39">
        <v>20210080763</v>
      </c>
      <c r="C35" s="35">
        <v>37</v>
      </c>
      <c r="D35" s="36">
        <v>6</v>
      </c>
      <c r="E35" s="39" t="s">
        <v>94</v>
      </c>
      <c r="F35" s="40" t="s">
        <v>95</v>
      </c>
      <c r="G35" s="34" t="s">
        <v>22</v>
      </c>
      <c r="H35" s="40" t="s">
        <v>45</v>
      </c>
      <c r="I35" s="37">
        <v>3</v>
      </c>
      <c r="J35" s="37">
        <v>6</v>
      </c>
      <c r="K35" s="38">
        <v>7</v>
      </c>
      <c r="L35" s="38">
        <v>7</v>
      </c>
      <c r="M35" s="38">
        <v>7</v>
      </c>
      <c r="N35" s="38">
        <v>21</v>
      </c>
      <c r="O35" s="38">
        <v>7</v>
      </c>
      <c r="Z35" s="38" t="str">
        <f t="shared" si="0"/>
        <v>M 7</v>
      </c>
      <c r="AA35" s="38">
        <f>VLOOKUP(Z35,[3]base!$Q$3:$Z$27,HLOOKUP(VLOOKUP($H35,[3]Film!$B$3:$V$29,21,FALSE),[3]base!$R$1:$Z$2,2,FALSE)+1,FALSE)</f>
        <v>2</v>
      </c>
    </row>
    <row r="36" spans="1:27" s="17" customFormat="1" ht="18" customHeight="1" x14ac:dyDescent="0.3">
      <c r="A36" s="17">
        <v>35</v>
      </c>
      <c r="B36" s="18">
        <v>20180015810</v>
      </c>
      <c r="C36" s="19">
        <v>1</v>
      </c>
      <c r="D36" s="20">
        <v>66</v>
      </c>
      <c r="E36" s="18" t="s">
        <v>96</v>
      </c>
      <c r="F36" s="21" t="s">
        <v>97</v>
      </c>
      <c r="G36" s="22" t="s">
        <v>57</v>
      </c>
      <c r="H36" s="23" t="s">
        <v>98</v>
      </c>
      <c r="I36" s="24">
        <v>7</v>
      </c>
      <c r="J36" s="24">
        <v>1</v>
      </c>
      <c r="K36" s="24">
        <v>1</v>
      </c>
      <c r="L36" s="24">
        <v>1</v>
      </c>
      <c r="M36" s="24">
        <v>1</v>
      </c>
      <c r="N36" s="24">
        <v>3</v>
      </c>
      <c r="O36" s="24">
        <v>1</v>
      </c>
      <c r="P36" s="24"/>
      <c r="Q36" s="24"/>
      <c r="R36" s="24"/>
      <c r="S36" s="24">
        <v>203</v>
      </c>
      <c r="T36" s="24">
        <v>1</v>
      </c>
      <c r="U36" s="24">
        <v>1</v>
      </c>
      <c r="V36" s="24">
        <v>103</v>
      </c>
      <c r="W36" s="24">
        <v>1.0000000000000009</v>
      </c>
      <c r="X36" s="24">
        <v>1</v>
      </c>
      <c r="Z36" s="24">
        <f t="shared" si="0"/>
        <v>1</v>
      </c>
      <c r="AA36" s="24">
        <f>VLOOKUP(Z36,[3]base!$Q$3:$Z$27,HLOOKUP(VLOOKUP($H36,[3]Film!$B$3:$V$29,21,FALSE),[3]base!$R$1:$Z$2,2,FALSE)+1,FALSE)</f>
        <v>22</v>
      </c>
    </row>
    <row r="37" spans="1:27" s="25" customFormat="1" x14ac:dyDescent="0.3">
      <c r="A37" s="25">
        <v>36</v>
      </c>
      <c r="B37" s="26">
        <v>20180002428</v>
      </c>
      <c r="C37" s="27">
        <v>3</v>
      </c>
      <c r="D37" s="28">
        <v>53</v>
      </c>
      <c r="E37" s="29" t="s">
        <v>99</v>
      </c>
      <c r="F37" s="26" t="s">
        <v>100</v>
      </c>
      <c r="G37" s="26" t="s">
        <v>29</v>
      </c>
      <c r="H37" s="26" t="s">
        <v>98</v>
      </c>
      <c r="I37" s="29">
        <v>8</v>
      </c>
      <c r="J37" s="29">
        <v>1</v>
      </c>
      <c r="K37" s="29">
        <v>2</v>
      </c>
      <c r="L37" s="29">
        <v>2</v>
      </c>
      <c r="M37" s="29">
        <v>2</v>
      </c>
      <c r="N37" s="29">
        <v>6</v>
      </c>
      <c r="O37" s="29">
        <v>2</v>
      </c>
      <c r="P37" s="29"/>
      <c r="Q37" s="29"/>
      <c r="R37" s="29"/>
      <c r="S37" s="29">
        <v>203</v>
      </c>
      <c r="T37" s="29">
        <v>3</v>
      </c>
      <c r="U37" s="29">
        <v>2</v>
      </c>
      <c r="V37" s="29">
        <v>103</v>
      </c>
      <c r="W37" s="29">
        <v>3.0000000000000004</v>
      </c>
      <c r="X37" s="29">
        <v>2</v>
      </c>
      <c r="Y37" s="26"/>
      <c r="Z37" s="30">
        <f t="shared" si="0"/>
        <v>2</v>
      </c>
      <c r="AA37" s="30">
        <f>VLOOKUP(Z37,[3]base!$Q$3:$Z$27,HLOOKUP(VLOOKUP($H37,[3]Film!$B$3:$V$29,21,FALSE),[3]base!$R$1:$Z$2,2,FALSE)+1,FALSE)</f>
        <v>18</v>
      </c>
    </row>
    <row r="38" spans="1:27" s="25" customFormat="1" x14ac:dyDescent="0.3">
      <c r="A38" s="25">
        <v>40</v>
      </c>
      <c r="B38" s="31">
        <v>20190008607</v>
      </c>
      <c r="C38" s="27">
        <v>8</v>
      </c>
      <c r="D38" s="28">
        <v>31</v>
      </c>
      <c r="E38" s="31" t="s">
        <v>101</v>
      </c>
      <c r="F38" s="32" t="s">
        <v>102</v>
      </c>
      <c r="G38" s="26" t="s">
        <v>22</v>
      </c>
      <c r="H38" s="33" t="s">
        <v>98</v>
      </c>
      <c r="I38" s="29">
        <v>9</v>
      </c>
      <c r="J38" s="29">
        <v>2</v>
      </c>
      <c r="K38" s="30">
        <v>1</v>
      </c>
      <c r="L38" s="30">
        <v>1</v>
      </c>
      <c r="M38" s="30">
        <v>1</v>
      </c>
      <c r="N38" s="30">
        <v>3</v>
      </c>
      <c r="O38" s="30">
        <v>1</v>
      </c>
      <c r="P38" s="30"/>
      <c r="Q38" s="30"/>
      <c r="R38" s="30"/>
      <c r="S38" s="30">
        <v>204</v>
      </c>
      <c r="T38" s="30">
        <v>2</v>
      </c>
      <c r="U38" s="30">
        <v>1</v>
      </c>
      <c r="V38" s="30">
        <v>103</v>
      </c>
      <c r="W38" s="30">
        <v>1.9999999999999996</v>
      </c>
      <c r="X38" s="30">
        <v>3</v>
      </c>
      <c r="Z38" s="30">
        <f t="shared" si="0"/>
        <v>3</v>
      </c>
      <c r="AA38" s="30">
        <f>VLOOKUP(Z38,[3]base!$Q$3:$Z$27,HLOOKUP(VLOOKUP($H38,[3]Film!$B$3:$V$29,21,FALSE),[3]base!$R$1:$Z$2,2,FALSE)+1,FALSE)</f>
        <v>15</v>
      </c>
    </row>
    <row r="39" spans="1:27" x14ac:dyDescent="0.3">
      <c r="A39">
        <v>42</v>
      </c>
      <c r="B39" s="34">
        <v>20170016962</v>
      </c>
      <c r="C39" s="35">
        <v>10</v>
      </c>
      <c r="D39" s="36">
        <v>30</v>
      </c>
      <c r="E39" s="37" t="s">
        <v>103</v>
      </c>
      <c r="F39" s="34" t="s">
        <v>104</v>
      </c>
      <c r="G39" s="34" t="s">
        <v>26</v>
      </c>
      <c r="H39" s="47" t="s">
        <v>98</v>
      </c>
      <c r="I39" s="37">
        <v>7</v>
      </c>
      <c r="J39" s="37">
        <v>2</v>
      </c>
      <c r="K39" s="37">
        <v>2</v>
      </c>
      <c r="L39" s="37">
        <v>2</v>
      </c>
      <c r="M39" s="37">
        <v>2</v>
      </c>
      <c r="N39" s="37">
        <v>6</v>
      </c>
      <c r="O39" s="37">
        <v>2</v>
      </c>
      <c r="P39" s="37"/>
      <c r="Q39" s="37"/>
      <c r="R39" s="37"/>
      <c r="S39" s="37">
        <v>204</v>
      </c>
      <c r="T39" s="37">
        <v>3</v>
      </c>
      <c r="U39" s="37">
        <v>3</v>
      </c>
      <c r="V39" s="37">
        <v>103</v>
      </c>
      <c r="W39" s="37">
        <v>6.0000000000000009</v>
      </c>
      <c r="X39" s="37">
        <v>4</v>
      </c>
      <c r="Y39" s="34"/>
      <c r="Z39" s="38">
        <f t="shared" si="0"/>
        <v>4</v>
      </c>
      <c r="AA39" s="38">
        <f>VLOOKUP(Z39,[3]base!$Q$3:$Z$27,HLOOKUP(VLOOKUP($H39,[3]Film!$B$3:$V$29,21,FALSE),[3]base!$R$1:$Z$2,2,FALSE)+1,FALSE)</f>
        <v>13</v>
      </c>
    </row>
    <row r="40" spans="1:27" x14ac:dyDescent="0.3">
      <c r="A40">
        <v>41</v>
      </c>
      <c r="B40" s="34">
        <v>20190002237</v>
      </c>
      <c r="C40" s="42">
        <v>9</v>
      </c>
      <c r="D40" s="36">
        <v>31</v>
      </c>
      <c r="E40" s="37" t="s">
        <v>105</v>
      </c>
      <c r="F40" s="34" t="s">
        <v>106</v>
      </c>
      <c r="G40" s="34" t="s">
        <v>26</v>
      </c>
      <c r="H40" s="47" t="s">
        <v>98</v>
      </c>
      <c r="I40" s="38">
        <v>8</v>
      </c>
      <c r="J40" s="38">
        <v>2</v>
      </c>
      <c r="K40" s="38">
        <v>1</v>
      </c>
      <c r="L40" s="38">
        <v>1</v>
      </c>
      <c r="M40" s="38">
        <v>1</v>
      </c>
      <c r="N40" s="38">
        <v>3</v>
      </c>
      <c r="O40" s="38">
        <v>1</v>
      </c>
      <c r="S40" s="38">
        <v>204</v>
      </c>
      <c r="T40" s="38">
        <v>1</v>
      </c>
      <c r="U40" s="38">
        <v>2</v>
      </c>
      <c r="V40" s="38">
        <v>103</v>
      </c>
      <c r="W40" s="38">
        <v>3.9999999999999991</v>
      </c>
      <c r="X40" s="38">
        <v>5</v>
      </c>
      <c r="Z40" s="38">
        <f t="shared" si="0"/>
        <v>5</v>
      </c>
      <c r="AA40" s="38">
        <f>VLOOKUP(Z40,[3]base!$Q$3:$Z$27,HLOOKUP(VLOOKUP($H40,[3]Film!$B$3:$V$29,21,FALSE),[3]base!$R$1:$Z$2,2,FALSE)+1,FALSE)</f>
        <v>12</v>
      </c>
    </row>
    <row r="41" spans="1:27" x14ac:dyDescent="0.3">
      <c r="A41">
        <v>43</v>
      </c>
      <c r="B41" s="39">
        <v>20200055490</v>
      </c>
      <c r="C41" s="42">
        <v>11</v>
      </c>
      <c r="D41" s="36">
        <v>27</v>
      </c>
      <c r="E41" s="39" t="s">
        <v>107</v>
      </c>
      <c r="F41" s="40" t="s">
        <v>108</v>
      </c>
      <c r="G41" s="34" t="s">
        <v>22</v>
      </c>
      <c r="H41" s="40" t="s">
        <v>98</v>
      </c>
      <c r="I41" s="38">
        <v>7</v>
      </c>
      <c r="J41" s="38">
        <v>3</v>
      </c>
      <c r="K41" s="37">
        <v>3</v>
      </c>
      <c r="L41" s="37">
        <v>3</v>
      </c>
      <c r="M41" s="37">
        <v>3</v>
      </c>
      <c r="N41" s="37">
        <v>9</v>
      </c>
      <c r="O41" s="37">
        <v>3</v>
      </c>
      <c r="P41" s="37"/>
      <c r="Q41" s="37"/>
      <c r="R41" s="37"/>
      <c r="S41" s="37">
        <v>203</v>
      </c>
      <c r="T41" s="37">
        <v>5</v>
      </c>
      <c r="U41" s="37">
        <v>3</v>
      </c>
      <c r="V41" s="37">
        <v>103</v>
      </c>
      <c r="W41" s="37">
        <v>5</v>
      </c>
      <c r="X41" s="37">
        <v>6</v>
      </c>
      <c r="Y41" s="34"/>
      <c r="Z41" s="38">
        <f t="shared" si="0"/>
        <v>6</v>
      </c>
      <c r="AA41" s="38">
        <f>VLOOKUP(Z41,[3]base!$Q$3:$Z$27,HLOOKUP(VLOOKUP($H41,[3]Film!$B$3:$V$29,21,FALSE),[3]base!$R$1:$Z$2,2,FALSE)+1,FALSE)</f>
        <v>11</v>
      </c>
    </row>
    <row r="42" spans="1:27" x14ac:dyDescent="0.3">
      <c r="A42">
        <v>37</v>
      </c>
      <c r="B42" s="41">
        <v>20200032586</v>
      </c>
      <c r="C42" s="42">
        <v>5</v>
      </c>
      <c r="D42" s="36">
        <v>36</v>
      </c>
      <c r="E42" s="45" t="s">
        <v>109</v>
      </c>
      <c r="F42" s="43" t="s">
        <v>110</v>
      </c>
      <c r="G42" s="43" t="s">
        <v>29</v>
      </c>
      <c r="H42" s="43" t="s">
        <v>98</v>
      </c>
      <c r="I42" s="37">
        <v>9</v>
      </c>
      <c r="J42" s="37">
        <v>1</v>
      </c>
      <c r="K42" s="37">
        <v>2</v>
      </c>
      <c r="L42" s="37">
        <v>2</v>
      </c>
      <c r="M42" s="37">
        <v>2</v>
      </c>
      <c r="N42" s="37">
        <v>6</v>
      </c>
      <c r="O42" s="37">
        <v>2</v>
      </c>
      <c r="P42" s="37"/>
      <c r="Q42" s="37"/>
      <c r="R42" s="37"/>
      <c r="S42" s="37">
        <v>203</v>
      </c>
      <c r="T42" s="37">
        <v>4</v>
      </c>
      <c r="U42" s="37">
        <v>4</v>
      </c>
      <c r="V42" s="37">
        <v>103</v>
      </c>
      <c r="W42" s="37">
        <v>7</v>
      </c>
      <c r="X42" s="37">
        <v>7</v>
      </c>
      <c r="Y42" s="34"/>
      <c r="Z42" s="38">
        <f t="shared" si="0"/>
        <v>7</v>
      </c>
      <c r="AA42" s="38">
        <f>VLOOKUP(Z42,[3]base!$Q$3:$Z$27,HLOOKUP(VLOOKUP($H42,[3]Film!$B$3:$V$29,21,FALSE),[3]base!$R$1:$Z$2,2,FALSE)+1,FALSE)</f>
        <v>10</v>
      </c>
    </row>
    <row r="43" spans="1:27" x14ac:dyDescent="0.3">
      <c r="A43">
        <v>44</v>
      </c>
      <c r="B43" s="39">
        <v>20200038087</v>
      </c>
      <c r="C43" s="35">
        <v>12</v>
      </c>
      <c r="D43" s="36">
        <v>25</v>
      </c>
      <c r="E43" s="39" t="s">
        <v>111</v>
      </c>
      <c r="F43" s="40" t="s">
        <v>112</v>
      </c>
      <c r="G43" s="34" t="s">
        <v>22</v>
      </c>
      <c r="H43" s="40" t="s">
        <v>98</v>
      </c>
      <c r="I43" s="37">
        <v>8</v>
      </c>
      <c r="J43" s="37">
        <v>3</v>
      </c>
      <c r="K43" s="38">
        <v>3</v>
      </c>
      <c r="L43" s="38">
        <v>3</v>
      </c>
      <c r="M43" s="38">
        <v>3</v>
      </c>
      <c r="N43" s="38">
        <v>9</v>
      </c>
      <c r="O43" s="38">
        <v>3</v>
      </c>
      <c r="S43" s="38">
        <v>204</v>
      </c>
      <c r="T43" s="38">
        <v>5</v>
      </c>
      <c r="U43" s="38">
        <v>4</v>
      </c>
      <c r="V43" s="38">
        <v>103</v>
      </c>
      <c r="W43" s="38">
        <v>8</v>
      </c>
      <c r="X43" s="38">
        <v>8</v>
      </c>
      <c r="Z43" s="38">
        <f t="shared" si="0"/>
        <v>8</v>
      </c>
      <c r="AA43" s="38">
        <f>VLOOKUP(Z43,[3]base!$Q$3:$Z$27,HLOOKUP(VLOOKUP($H43,[3]Film!$B$3:$V$29,21,FALSE),[3]base!$R$1:$Z$2,2,FALSE)+1,FALSE)</f>
        <v>9</v>
      </c>
    </row>
    <row r="44" spans="1:27" x14ac:dyDescent="0.3">
      <c r="A44">
        <v>50</v>
      </c>
      <c r="B44" s="34">
        <v>20190002246</v>
      </c>
      <c r="C44" s="42">
        <v>28</v>
      </c>
      <c r="D44" s="36">
        <v>11</v>
      </c>
      <c r="E44" s="37" t="s">
        <v>113</v>
      </c>
      <c r="F44" s="34" t="s">
        <v>114</v>
      </c>
      <c r="G44" s="34" t="s">
        <v>26</v>
      </c>
      <c r="H44" s="47" t="s">
        <v>98</v>
      </c>
      <c r="I44" s="38">
        <v>7</v>
      </c>
      <c r="J44" s="38">
        <v>4</v>
      </c>
      <c r="K44" s="37">
        <v>4</v>
      </c>
      <c r="L44" s="37">
        <v>4</v>
      </c>
      <c r="M44" s="37">
        <v>4</v>
      </c>
      <c r="N44" s="37">
        <v>12</v>
      </c>
      <c r="O44" s="37">
        <v>4</v>
      </c>
      <c r="P44" s="37"/>
      <c r="Q44" s="37"/>
      <c r="R44" s="37"/>
      <c r="S44" s="37">
        <v>204</v>
      </c>
      <c r="T44" s="37">
        <v>7</v>
      </c>
      <c r="U44" s="37">
        <v>5</v>
      </c>
      <c r="V44" s="37"/>
      <c r="W44" s="37"/>
      <c r="X44" s="37"/>
      <c r="Y44" s="34"/>
      <c r="Z44" s="38" t="str">
        <f t="shared" si="0"/>
        <v>1/2 5</v>
      </c>
      <c r="AA44" s="38">
        <f>VLOOKUP(Z44,[3]base!$Q$3:$Z$27,HLOOKUP(VLOOKUP($H44,[3]Film!$B$3:$V$29,21,FALSE),[3]base!$R$1:$Z$2,2,FALSE)+1,FALSE)</f>
        <v>8</v>
      </c>
    </row>
    <row r="45" spans="1:27" x14ac:dyDescent="0.3">
      <c r="A45">
        <v>39</v>
      </c>
      <c r="B45" s="34">
        <v>20190002274</v>
      </c>
      <c r="C45" s="42">
        <v>7</v>
      </c>
      <c r="D45" s="36">
        <v>32</v>
      </c>
      <c r="E45" s="37" t="s">
        <v>115</v>
      </c>
      <c r="F45" s="34" t="s">
        <v>116</v>
      </c>
      <c r="G45" s="34" t="s">
        <v>26</v>
      </c>
      <c r="H45" s="47" t="s">
        <v>98</v>
      </c>
      <c r="I45" s="37">
        <v>10</v>
      </c>
      <c r="J45" s="37">
        <v>2</v>
      </c>
      <c r="K45" s="38">
        <v>1</v>
      </c>
      <c r="L45" s="38">
        <v>1</v>
      </c>
      <c r="M45" s="38">
        <v>1</v>
      </c>
      <c r="N45" s="38">
        <v>3</v>
      </c>
      <c r="O45" s="38">
        <v>1</v>
      </c>
      <c r="S45" s="38">
        <v>203</v>
      </c>
      <c r="T45" s="38">
        <v>2</v>
      </c>
      <c r="U45" s="38">
        <v>5</v>
      </c>
      <c r="Z45" s="38" t="str">
        <f t="shared" si="0"/>
        <v>1/2 5</v>
      </c>
      <c r="AA45" s="38">
        <f>VLOOKUP(Z45,[3]base!$Q$3:$Z$27,HLOOKUP(VLOOKUP($H45,[3]Film!$B$3:$V$29,21,FALSE),[3]base!$R$1:$Z$2,2,FALSE)+1,FALSE)</f>
        <v>8</v>
      </c>
    </row>
    <row r="46" spans="1:27" x14ac:dyDescent="0.3">
      <c r="A46">
        <v>48</v>
      </c>
      <c r="B46" s="41">
        <v>20200033045</v>
      </c>
      <c r="C46" s="42">
        <v>20</v>
      </c>
      <c r="D46" s="36">
        <v>15</v>
      </c>
      <c r="E46" s="45" t="s">
        <v>117</v>
      </c>
      <c r="F46" s="43" t="s">
        <v>118</v>
      </c>
      <c r="G46" s="43" t="s">
        <v>29</v>
      </c>
      <c r="H46" s="43" t="s">
        <v>98</v>
      </c>
      <c r="I46" s="37">
        <v>9</v>
      </c>
      <c r="J46" s="37">
        <v>4</v>
      </c>
      <c r="K46" s="38">
        <v>4</v>
      </c>
      <c r="L46" s="38">
        <v>4</v>
      </c>
      <c r="M46" s="38">
        <v>5</v>
      </c>
      <c r="N46" s="38">
        <v>13</v>
      </c>
      <c r="O46" s="38">
        <v>4</v>
      </c>
      <c r="S46" s="38">
        <v>203</v>
      </c>
      <c r="T46" s="38">
        <v>8</v>
      </c>
      <c r="U46" s="38">
        <v>6</v>
      </c>
      <c r="Z46" s="38" t="str">
        <f t="shared" si="0"/>
        <v>1/2 6</v>
      </c>
      <c r="AA46" s="38">
        <f>VLOOKUP(Z46,[3]base!$Q$3:$Z$27,HLOOKUP(VLOOKUP($H46,[3]Film!$B$3:$V$29,21,FALSE),[3]base!$R$1:$Z$2,2,FALSE)+1,FALSE)</f>
        <v>7</v>
      </c>
    </row>
    <row r="47" spans="1:27" x14ac:dyDescent="0.3">
      <c r="A47">
        <v>54</v>
      </c>
      <c r="B47" s="41">
        <v>20210059048</v>
      </c>
      <c r="C47" s="35">
        <v>37</v>
      </c>
      <c r="D47" s="36">
        <v>7</v>
      </c>
      <c r="E47" s="45" t="s">
        <v>119</v>
      </c>
      <c r="F47" s="43" t="s">
        <v>120</v>
      </c>
      <c r="G47" s="43" t="s">
        <v>29</v>
      </c>
      <c r="H47" s="43" t="s">
        <v>98</v>
      </c>
      <c r="I47" s="38">
        <v>10</v>
      </c>
      <c r="J47" s="38">
        <v>5</v>
      </c>
      <c r="K47" s="38">
        <v>2</v>
      </c>
      <c r="L47" s="38">
        <v>2</v>
      </c>
      <c r="M47" s="38">
        <v>3</v>
      </c>
      <c r="N47" s="38">
        <v>7</v>
      </c>
      <c r="O47" s="38">
        <v>2</v>
      </c>
      <c r="S47" s="38">
        <v>204</v>
      </c>
      <c r="T47" s="38">
        <v>4</v>
      </c>
      <c r="U47" s="38">
        <v>6</v>
      </c>
      <c r="Z47" s="38" t="str">
        <f t="shared" si="0"/>
        <v>1/2 6</v>
      </c>
      <c r="AA47" s="38">
        <f>VLOOKUP(Z47,[3]base!$Q$3:$Z$27,HLOOKUP(VLOOKUP($H47,[3]Film!$B$3:$V$29,21,FALSE),[3]base!$R$1:$Z$2,2,FALSE)+1,FALSE)</f>
        <v>7</v>
      </c>
    </row>
    <row r="48" spans="1:27" x14ac:dyDescent="0.3">
      <c r="A48">
        <v>61</v>
      </c>
      <c r="B48" s="34">
        <v>20210058540</v>
      </c>
      <c r="C48" s="35">
        <v>58</v>
      </c>
      <c r="D48" s="36">
        <v>0</v>
      </c>
      <c r="E48" s="37" t="s">
        <v>121</v>
      </c>
      <c r="F48" s="34" t="s">
        <v>122</v>
      </c>
      <c r="G48" s="34" t="s">
        <v>26</v>
      </c>
      <c r="H48" s="47" t="s">
        <v>98</v>
      </c>
      <c r="I48" s="38">
        <v>9</v>
      </c>
      <c r="J48" s="38">
        <v>7</v>
      </c>
      <c r="K48" s="37">
        <v>3</v>
      </c>
      <c r="L48" s="37">
        <v>3</v>
      </c>
      <c r="M48" s="37">
        <v>4</v>
      </c>
      <c r="N48" s="37">
        <v>10</v>
      </c>
      <c r="O48" s="37">
        <v>3</v>
      </c>
      <c r="P48" s="37"/>
      <c r="Q48" s="37"/>
      <c r="R48" s="37"/>
      <c r="S48" s="37">
        <v>204</v>
      </c>
      <c r="T48" s="37">
        <v>6</v>
      </c>
      <c r="U48" s="37">
        <v>7</v>
      </c>
      <c r="V48" s="37"/>
      <c r="W48" s="37"/>
      <c r="X48" s="37"/>
      <c r="Y48" s="34"/>
      <c r="Z48" s="38" t="str">
        <f t="shared" si="0"/>
        <v>1/2 7</v>
      </c>
      <c r="AA48" s="38">
        <f>VLOOKUP(Z48,[3]base!$Q$3:$Z$27,HLOOKUP(VLOOKUP($H48,[3]Film!$B$3:$V$29,21,FALSE),[3]base!$R$1:$Z$2,2,FALSE)+1,FALSE)</f>
        <v>6</v>
      </c>
    </row>
    <row r="49" spans="1:27" x14ac:dyDescent="0.3">
      <c r="A49">
        <v>47</v>
      </c>
      <c r="B49" s="39">
        <v>20190003161</v>
      </c>
      <c r="C49" s="35">
        <v>20</v>
      </c>
      <c r="D49" s="36">
        <v>15</v>
      </c>
      <c r="E49" s="39" t="s">
        <v>123</v>
      </c>
      <c r="F49" s="40" t="s">
        <v>124</v>
      </c>
      <c r="G49" s="34" t="s">
        <v>22</v>
      </c>
      <c r="H49" s="40" t="s">
        <v>98</v>
      </c>
      <c r="I49" s="38">
        <v>10</v>
      </c>
      <c r="J49" s="38">
        <v>4</v>
      </c>
      <c r="K49" s="38">
        <v>3</v>
      </c>
      <c r="L49" s="38">
        <v>3</v>
      </c>
      <c r="M49" s="38">
        <v>2</v>
      </c>
      <c r="N49" s="38">
        <v>8</v>
      </c>
      <c r="O49" s="38">
        <v>3</v>
      </c>
      <c r="S49" s="38">
        <v>203</v>
      </c>
      <c r="T49" s="38">
        <v>6</v>
      </c>
      <c r="U49" s="38">
        <v>7</v>
      </c>
      <c r="Z49" s="38" t="str">
        <f t="shared" si="0"/>
        <v>1/2 7</v>
      </c>
      <c r="AA49" s="38">
        <f>VLOOKUP(Z49,[3]base!$Q$3:$Z$27,HLOOKUP(VLOOKUP($H49,[3]Film!$B$3:$V$29,21,FALSE),[3]base!$R$1:$Z$2,2,FALSE)+1,FALSE)</f>
        <v>6</v>
      </c>
    </row>
    <row r="50" spans="1:27" x14ac:dyDescent="0.3">
      <c r="A50">
        <v>52</v>
      </c>
      <c r="B50" s="37">
        <v>20200031137</v>
      </c>
      <c r="C50" s="42">
        <v>34</v>
      </c>
      <c r="D50" s="36">
        <v>8</v>
      </c>
      <c r="E50" s="37" t="s">
        <v>125</v>
      </c>
      <c r="F50" s="34" t="s">
        <v>126</v>
      </c>
      <c r="G50" s="34" t="s">
        <v>57</v>
      </c>
      <c r="H50" s="47" t="s">
        <v>98</v>
      </c>
      <c r="I50" s="37">
        <v>8</v>
      </c>
      <c r="J50" s="37">
        <v>5</v>
      </c>
      <c r="K50" s="38">
        <v>5</v>
      </c>
      <c r="L50" s="38">
        <v>4</v>
      </c>
      <c r="M50" s="38">
        <v>4</v>
      </c>
      <c r="N50" s="38">
        <v>13</v>
      </c>
      <c r="O50" s="38">
        <v>4</v>
      </c>
      <c r="S50" s="38">
        <v>203</v>
      </c>
      <c r="T50" s="38">
        <v>7</v>
      </c>
      <c r="U50" s="38">
        <v>8</v>
      </c>
      <c r="Z50" s="38" t="str">
        <f t="shared" si="0"/>
        <v>1/2 8</v>
      </c>
      <c r="AA50" s="38">
        <f>VLOOKUP(Z50,[3]base!$Q$3:$Z$27,HLOOKUP(VLOOKUP($H50,[3]Film!$B$3:$V$29,21,FALSE),[3]base!$R$1:$Z$2,2,FALSE)+1,FALSE)</f>
        <v>5</v>
      </c>
    </row>
    <row r="51" spans="1:27" x14ac:dyDescent="0.3">
      <c r="A51">
        <v>62</v>
      </c>
      <c r="B51" s="34">
        <v>20220088130</v>
      </c>
      <c r="C51" s="35">
        <v>58</v>
      </c>
      <c r="D51" s="36">
        <v>0</v>
      </c>
      <c r="E51" s="37" t="s">
        <v>127</v>
      </c>
      <c r="F51" s="34" t="s">
        <v>128</v>
      </c>
      <c r="G51" s="34" t="s">
        <v>26</v>
      </c>
      <c r="H51" s="47" t="s">
        <v>98</v>
      </c>
      <c r="I51" s="38">
        <v>10</v>
      </c>
      <c r="J51" s="38">
        <v>7</v>
      </c>
      <c r="K51" s="38">
        <v>4</v>
      </c>
      <c r="L51" s="38">
        <v>5</v>
      </c>
      <c r="M51" s="38">
        <v>4</v>
      </c>
      <c r="N51" s="38">
        <v>13</v>
      </c>
      <c r="O51" s="38">
        <v>4</v>
      </c>
      <c r="S51" s="38">
        <v>204</v>
      </c>
      <c r="T51" s="38">
        <v>8</v>
      </c>
      <c r="U51" s="38">
        <v>8</v>
      </c>
      <c r="Z51" s="38" t="str">
        <f t="shared" si="0"/>
        <v>1/2 8</v>
      </c>
      <c r="AA51" s="38">
        <f>VLOOKUP(Z51,[3]base!$Q$3:$Z$27,HLOOKUP(VLOOKUP($H51,[3]Film!$B$3:$V$29,21,FALSE),[3]base!$R$1:$Z$2,2,FALSE)+1,FALSE)</f>
        <v>5</v>
      </c>
    </row>
    <row r="52" spans="1:27" x14ac:dyDescent="0.3">
      <c r="A52">
        <v>58</v>
      </c>
      <c r="B52" s="34">
        <v>20220087913</v>
      </c>
      <c r="C52" s="42">
        <v>46</v>
      </c>
      <c r="D52" s="36">
        <v>4</v>
      </c>
      <c r="E52" s="37" t="s">
        <v>129</v>
      </c>
      <c r="F52" s="34" t="s">
        <v>130</v>
      </c>
      <c r="G52" s="34" t="s">
        <v>26</v>
      </c>
      <c r="H52" s="47" t="s">
        <v>98</v>
      </c>
      <c r="I52" s="38">
        <v>7</v>
      </c>
      <c r="J52" s="38">
        <v>6</v>
      </c>
      <c r="K52" s="37">
        <v>5</v>
      </c>
      <c r="L52" s="37">
        <v>5</v>
      </c>
      <c r="M52" s="37">
        <v>5</v>
      </c>
      <c r="N52" s="37">
        <v>15</v>
      </c>
      <c r="O52" s="37">
        <v>5</v>
      </c>
      <c r="P52" s="37"/>
      <c r="Q52" s="37"/>
      <c r="R52" s="37"/>
      <c r="S52" s="37"/>
      <c r="T52" s="37"/>
      <c r="U52" s="37"/>
      <c r="V52" s="37"/>
      <c r="W52" s="37"/>
      <c r="X52" s="37"/>
      <c r="Y52" s="34"/>
      <c r="Z52" s="38" t="str">
        <f t="shared" si="0"/>
        <v>M 5</v>
      </c>
      <c r="AA52" s="38">
        <f>VLOOKUP(Z52,[3]base!$Q$3:$Z$27,HLOOKUP(VLOOKUP($H52,[3]Film!$B$3:$V$29,21,FALSE),[3]base!$R$1:$Z$2,2,FALSE)+1,FALSE)</f>
        <v>4</v>
      </c>
    </row>
    <row r="53" spans="1:27" x14ac:dyDescent="0.3">
      <c r="A53">
        <v>57</v>
      </c>
      <c r="B53" s="34">
        <v>20200031104</v>
      </c>
      <c r="C53" s="42">
        <v>41</v>
      </c>
      <c r="D53" s="36">
        <v>5</v>
      </c>
      <c r="E53" s="37" t="s">
        <v>131</v>
      </c>
      <c r="F53" s="34" t="s">
        <v>132</v>
      </c>
      <c r="G53" s="34" t="s">
        <v>26</v>
      </c>
      <c r="H53" s="47" t="s">
        <v>98</v>
      </c>
      <c r="I53" s="37">
        <v>8</v>
      </c>
      <c r="J53" s="37">
        <v>6</v>
      </c>
      <c r="K53" s="38">
        <v>4</v>
      </c>
      <c r="L53" s="38">
        <v>5</v>
      </c>
      <c r="M53" s="38">
        <v>5</v>
      </c>
      <c r="N53" s="38">
        <v>14</v>
      </c>
      <c r="O53" s="38">
        <v>5</v>
      </c>
      <c r="Z53" s="38" t="str">
        <f t="shared" si="0"/>
        <v>M 5</v>
      </c>
      <c r="AA53" s="38">
        <f>VLOOKUP(Z53,[3]base!$Q$3:$Z$27,HLOOKUP(VLOOKUP($H53,[3]Film!$B$3:$V$29,21,FALSE),[3]base!$R$1:$Z$2,2,FALSE)+1,FALSE)</f>
        <v>4</v>
      </c>
    </row>
    <row r="54" spans="1:27" x14ac:dyDescent="0.3">
      <c r="A54">
        <v>53</v>
      </c>
      <c r="B54" s="34">
        <v>20210058943</v>
      </c>
      <c r="C54" s="42">
        <v>35</v>
      </c>
      <c r="D54" s="36">
        <v>7</v>
      </c>
      <c r="E54" s="37" t="s">
        <v>133</v>
      </c>
      <c r="F54" s="34" t="s">
        <v>134</v>
      </c>
      <c r="G54" s="34" t="s">
        <v>26</v>
      </c>
      <c r="H54" s="47" t="s">
        <v>98</v>
      </c>
      <c r="I54" s="38">
        <v>9</v>
      </c>
      <c r="J54" s="38">
        <v>5</v>
      </c>
      <c r="K54" s="37">
        <v>6</v>
      </c>
      <c r="L54" s="37">
        <v>5</v>
      </c>
      <c r="M54" s="37">
        <v>3</v>
      </c>
      <c r="N54" s="37">
        <v>14</v>
      </c>
      <c r="O54" s="37">
        <v>5</v>
      </c>
      <c r="P54" s="37"/>
      <c r="Q54" s="37"/>
      <c r="R54" s="37"/>
      <c r="S54" s="37"/>
      <c r="T54" s="37"/>
      <c r="U54" s="37"/>
      <c r="V54" s="37"/>
      <c r="W54" s="37"/>
      <c r="X54" s="37"/>
      <c r="Y54" s="34"/>
      <c r="Z54" s="38" t="str">
        <f t="shared" si="0"/>
        <v>M 5</v>
      </c>
      <c r="AA54" s="38">
        <f>VLOOKUP(Z54,[3]base!$Q$3:$Z$27,HLOOKUP(VLOOKUP($H54,[3]Film!$B$3:$V$29,21,FALSE),[3]base!$R$1:$Z$2,2,FALSE)+1,FALSE)</f>
        <v>4</v>
      </c>
    </row>
    <row r="55" spans="1:27" x14ac:dyDescent="0.3">
      <c r="A55">
        <v>46</v>
      </c>
      <c r="B55" s="41">
        <v>20190001930</v>
      </c>
      <c r="C55" s="35">
        <v>18</v>
      </c>
      <c r="D55" s="36">
        <v>16</v>
      </c>
      <c r="E55" s="45" t="s">
        <v>135</v>
      </c>
      <c r="F55" s="43" t="s">
        <v>136</v>
      </c>
      <c r="G55" s="43" t="s">
        <v>29</v>
      </c>
      <c r="H55" s="43" t="s">
        <v>98</v>
      </c>
      <c r="I55" s="38">
        <v>10</v>
      </c>
      <c r="J55" s="38">
        <v>3</v>
      </c>
      <c r="K55" s="38">
        <v>5</v>
      </c>
      <c r="L55" s="38">
        <v>6</v>
      </c>
      <c r="M55" s="38">
        <v>5</v>
      </c>
      <c r="N55" s="38">
        <v>16</v>
      </c>
      <c r="O55" s="38">
        <v>5</v>
      </c>
      <c r="Z55" s="38" t="str">
        <f t="shared" si="0"/>
        <v>M 5</v>
      </c>
      <c r="AA55" s="38">
        <f>VLOOKUP(Z55,[3]base!$Q$3:$Z$27,HLOOKUP(VLOOKUP($H55,[3]Film!$B$3:$V$29,21,FALSE),[3]base!$R$1:$Z$2,2,FALSE)+1,FALSE)</f>
        <v>4</v>
      </c>
    </row>
    <row r="56" spans="1:27" x14ac:dyDescent="0.3">
      <c r="A56">
        <v>49</v>
      </c>
      <c r="B56" s="41">
        <v>20220090568</v>
      </c>
      <c r="C56" s="42">
        <v>25</v>
      </c>
      <c r="D56" s="36">
        <v>14</v>
      </c>
      <c r="E56" s="45" t="s">
        <v>137</v>
      </c>
      <c r="F56" s="43" t="s">
        <v>138</v>
      </c>
      <c r="G56" s="43" t="s">
        <v>29</v>
      </c>
      <c r="H56" s="43" t="s">
        <v>98</v>
      </c>
      <c r="I56" s="38">
        <v>8</v>
      </c>
      <c r="J56" s="38">
        <v>4</v>
      </c>
      <c r="K56" s="38">
        <v>6</v>
      </c>
      <c r="L56" s="38">
        <v>6</v>
      </c>
      <c r="M56" s="38">
        <v>6</v>
      </c>
      <c r="N56" s="38">
        <v>18</v>
      </c>
      <c r="O56" s="38">
        <v>6</v>
      </c>
      <c r="Z56" s="38" t="str">
        <f t="shared" si="0"/>
        <v>M 6</v>
      </c>
      <c r="AA56" s="38">
        <f>VLOOKUP(Z56,[3]base!$Q$3:$Z$27,HLOOKUP(VLOOKUP($H56,[3]Film!$B$3:$V$29,21,FALSE),[3]base!$R$1:$Z$2,2,FALSE)+1,FALSE)</f>
        <v>3</v>
      </c>
    </row>
    <row r="57" spans="1:27" x14ac:dyDescent="0.3">
      <c r="A57">
        <v>45</v>
      </c>
      <c r="B57" s="41">
        <v>20210058430</v>
      </c>
      <c r="C57" s="35">
        <v>16</v>
      </c>
      <c r="D57" s="36">
        <v>18</v>
      </c>
      <c r="E57" s="45" t="s">
        <v>139</v>
      </c>
      <c r="F57" s="43" t="s">
        <v>140</v>
      </c>
      <c r="G57" s="43" t="s">
        <v>29</v>
      </c>
      <c r="H57" s="43" t="s">
        <v>98</v>
      </c>
      <c r="I57" s="37">
        <v>9</v>
      </c>
      <c r="J57" s="37">
        <v>3</v>
      </c>
      <c r="K57" s="37">
        <v>5</v>
      </c>
      <c r="L57" s="37">
        <v>6</v>
      </c>
      <c r="M57" s="37">
        <v>6</v>
      </c>
      <c r="N57" s="37">
        <v>17</v>
      </c>
      <c r="O57" s="37">
        <v>6</v>
      </c>
      <c r="P57" s="37"/>
      <c r="Q57" s="37"/>
      <c r="R57" s="37"/>
      <c r="S57" s="37"/>
      <c r="T57" s="37"/>
      <c r="U57" s="37"/>
      <c r="V57" s="37"/>
      <c r="W57" s="37"/>
      <c r="X57" s="37"/>
      <c r="Y57" s="34"/>
      <c r="Z57" s="38" t="str">
        <f t="shared" si="0"/>
        <v>M 6</v>
      </c>
      <c r="AA57" s="38">
        <f>VLOOKUP(Z57,[3]base!$Q$3:$Z$27,HLOOKUP(VLOOKUP($H57,[3]Film!$B$3:$V$29,21,FALSE),[3]base!$R$1:$Z$2,2,FALSE)+1,FALSE)</f>
        <v>3</v>
      </c>
    </row>
    <row r="58" spans="1:27" x14ac:dyDescent="0.3">
      <c r="A58">
        <v>55</v>
      </c>
      <c r="B58" s="39">
        <v>20210087282</v>
      </c>
      <c r="C58" s="42">
        <v>39</v>
      </c>
      <c r="D58" s="36">
        <v>6</v>
      </c>
      <c r="E58" s="39" t="s">
        <v>141</v>
      </c>
      <c r="F58" s="40" t="s">
        <v>142</v>
      </c>
      <c r="G58" s="34" t="s">
        <v>22</v>
      </c>
      <c r="H58" s="40" t="s">
        <v>98</v>
      </c>
      <c r="I58" s="38">
        <v>10</v>
      </c>
      <c r="J58" s="38">
        <v>6</v>
      </c>
      <c r="K58" s="37">
        <v>6</v>
      </c>
      <c r="L58" s="37">
        <v>4</v>
      </c>
      <c r="M58" s="37">
        <v>6</v>
      </c>
      <c r="N58" s="37">
        <v>16</v>
      </c>
      <c r="O58" s="37">
        <v>6</v>
      </c>
      <c r="P58" s="37"/>
      <c r="Q58" s="37"/>
      <c r="R58" s="37"/>
      <c r="S58" s="37"/>
      <c r="T58" s="37"/>
      <c r="U58" s="37"/>
      <c r="V58" s="37"/>
      <c r="W58" s="37"/>
      <c r="X58" s="37"/>
      <c r="Y58" s="34"/>
      <c r="Z58" s="38" t="str">
        <f t="shared" si="0"/>
        <v>M 6</v>
      </c>
      <c r="AA58" s="38">
        <f>VLOOKUP(Z58,[3]base!$Q$3:$Z$27,HLOOKUP(VLOOKUP($H58,[3]Film!$B$3:$V$29,21,FALSE),[3]base!$R$1:$Z$2,2,FALSE)+1,FALSE)</f>
        <v>3</v>
      </c>
    </row>
    <row r="59" spans="1:27" x14ac:dyDescent="0.3">
      <c r="A59">
        <v>56</v>
      </c>
      <c r="B59" s="34">
        <v>20220087931</v>
      </c>
      <c r="C59" s="35">
        <v>40</v>
      </c>
      <c r="D59" s="36">
        <v>6</v>
      </c>
      <c r="E59" s="37" t="s">
        <v>143</v>
      </c>
      <c r="F59" s="34" t="s">
        <v>144</v>
      </c>
      <c r="G59" s="34" t="s">
        <v>26</v>
      </c>
      <c r="H59" s="47" t="s">
        <v>98</v>
      </c>
      <c r="I59" s="37">
        <v>9</v>
      </c>
      <c r="J59" s="37">
        <v>6</v>
      </c>
      <c r="K59" s="37">
        <v>7</v>
      </c>
      <c r="L59" s="37">
        <v>7</v>
      </c>
      <c r="M59" s="37">
        <v>7</v>
      </c>
      <c r="N59" s="37">
        <v>21</v>
      </c>
      <c r="O59" s="37">
        <v>7</v>
      </c>
      <c r="P59" s="37"/>
      <c r="Q59" s="37"/>
      <c r="R59" s="37"/>
      <c r="S59" s="37"/>
      <c r="T59" s="37"/>
      <c r="U59" s="37"/>
      <c r="V59" s="37"/>
      <c r="W59" s="37"/>
      <c r="X59" s="37"/>
      <c r="Y59" s="34"/>
      <c r="Z59" s="38" t="str">
        <f t="shared" si="0"/>
        <v>M 7</v>
      </c>
      <c r="AA59" s="38">
        <f>VLOOKUP(Z59,[3]base!$Q$3:$Z$27,HLOOKUP(VLOOKUP($H59,[3]Film!$B$3:$V$29,21,FALSE),[3]base!$R$1:$Z$2,2,FALSE)+1,FALSE)</f>
        <v>2</v>
      </c>
    </row>
    <row r="60" spans="1:27" x14ac:dyDescent="0.3">
      <c r="A60">
        <v>51</v>
      </c>
      <c r="B60" s="37">
        <v>20200031066</v>
      </c>
      <c r="C60" s="35">
        <v>33</v>
      </c>
      <c r="D60" s="36">
        <v>8</v>
      </c>
      <c r="E60" s="37" t="s">
        <v>145</v>
      </c>
      <c r="F60" s="34" t="s">
        <v>146</v>
      </c>
      <c r="G60" s="34" t="s">
        <v>57</v>
      </c>
      <c r="H60" s="47" t="s">
        <v>98</v>
      </c>
      <c r="I60" s="38">
        <v>7</v>
      </c>
      <c r="J60" s="38">
        <v>5</v>
      </c>
      <c r="K60" s="37" t="s">
        <v>38</v>
      </c>
      <c r="L60" s="37" t="s">
        <v>38</v>
      </c>
      <c r="M60" s="37" t="s">
        <v>38</v>
      </c>
      <c r="N60" s="37">
        <v>27</v>
      </c>
      <c r="O60" s="37" t="s">
        <v>147</v>
      </c>
      <c r="P60" s="37"/>
      <c r="Q60" s="37"/>
      <c r="R60" s="37"/>
      <c r="S60" s="37"/>
      <c r="T60" s="37"/>
      <c r="U60" s="37"/>
      <c r="V60" s="37"/>
      <c r="W60" s="37"/>
      <c r="X60" s="37"/>
      <c r="Y60" s="34"/>
      <c r="Z60" s="38" t="str">
        <f t="shared" si="0"/>
        <v>Abs</v>
      </c>
      <c r="AA60" s="38">
        <f>VLOOKUP(Z60,[3]base!$Q$3:$Z$27,HLOOKUP(VLOOKUP($H60,[3]Film!$B$3:$V$29,21,FALSE),[3]base!$R$1:$Z$2,2,FALSE)+1,FALSE)</f>
        <v>0</v>
      </c>
    </row>
    <row r="61" spans="1:27" x14ac:dyDescent="0.3">
      <c r="A61">
        <v>59</v>
      </c>
      <c r="B61" s="34">
        <v>20220087888</v>
      </c>
      <c r="C61" s="35">
        <v>52</v>
      </c>
      <c r="D61" s="36">
        <v>2</v>
      </c>
      <c r="E61" s="37" t="s">
        <v>148</v>
      </c>
      <c r="F61" s="34" t="s">
        <v>149</v>
      </c>
      <c r="G61" s="34" t="s">
        <v>26</v>
      </c>
      <c r="H61" s="47" t="s">
        <v>98</v>
      </c>
      <c r="I61" s="38">
        <v>7</v>
      </c>
      <c r="J61" s="38">
        <v>7</v>
      </c>
      <c r="K61" s="37" t="s">
        <v>38</v>
      </c>
      <c r="L61" s="37" t="s">
        <v>38</v>
      </c>
      <c r="M61" s="37" t="s">
        <v>38</v>
      </c>
      <c r="N61" s="37">
        <v>27</v>
      </c>
      <c r="O61" s="37" t="s">
        <v>147</v>
      </c>
      <c r="P61" s="37"/>
      <c r="Q61" s="37"/>
      <c r="R61" s="37"/>
      <c r="S61" s="37"/>
      <c r="T61" s="37"/>
      <c r="U61" s="37"/>
      <c r="V61" s="37"/>
      <c r="W61" s="37"/>
      <c r="X61" s="37"/>
      <c r="Y61" s="34"/>
      <c r="Z61" s="38" t="str">
        <f t="shared" si="0"/>
        <v>Abs</v>
      </c>
      <c r="AA61" s="38">
        <f>VLOOKUP(Z61,[3]base!$Q$3:$Z$27,HLOOKUP(VLOOKUP($H61,[3]Film!$B$3:$V$29,21,FALSE),[3]base!$R$1:$Z$2,2,FALSE)+1,FALSE)</f>
        <v>0</v>
      </c>
    </row>
    <row r="62" spans="1:27" x14ac:dyDescent="0.3">
      <c r="A62">
        <v>60</v>
      </c>
      <c r="B62" s="34">
        <v>20210060951</v>
      </c>
      <c r="C62" s="35">
        <v>58</v>
      </c>
      <c r="D62" s="36">
        <v>0</v>
      </c>
      <c r="E62" s="37" t="s">
        <v>150</v>
      </c>
      <c r="F62" s="34" t="s">
        <v>151</v>
      </c>
      <c r="G62" s="34" t="s">
        <v>26</v>
      </c>
      <c r="H62" s="47" t="s">
        <v>98</v>
      </c>
      <c r="I62" s="38">
        <v>8</v>
      </c>
      <c r="J62" s="38">
        <v>7</v>
      </c>
      <c r="K62" s="37" t="s">
        <v>38</v>
      </c>
      <c r="L62" s="37" t="s">
        <v>38</v>
      </c>
      <c r="M62" s="37" t="s">
        <v>38</v>
      </c>
      <c r="N62" s="37">
        <v>27</v>
      </c>
      <c r="O62" s="37" t="s">
        <v>147</v>
      </c>
      <c r="P62" s="37"/>
      <c r="Q62" s="37"/>
      <c r="R62" s="37"/>
      <c r="S62" s="37"/>
      <c r="T62" s="37"/>
      <c r="U62" s="37"/>
      <c r="V62" s="37"/>
      <c r="W62" s="37"/>
      <c r="X62" s="37"/>
      <c r="Y62" s="34"/>
      <c r="Z62" s="38" t="str">
        <f t="shared" si="0"/>
        <v>Abs</v>
      </c>
      <c r="AA62" s="38">
        <f>VLOOKUP(Z62,[3]base!$Q$3:$Z$27,HLOOKUP(VLOOKUP($H62,[3]Film!$B$3:$V$29,21,FALSE),[3]base!$R$1:$Z$2,2,FALSE)+1,FALSE)</f>
        <v>0</v>
      </c>
    </row>
    <row r="63" spans="1:27" x14ac:dyDescent="0.3">
      <c r="A63">
        <v>38</v>
      </c>
      <c r="B63" s="37">
        <v>20210070100</v>
      </c>
      <c r="C63" s="35">
        <v>6</v>
      </c>
      <c r="D63" s="36">
        <v>33</v>
      </c>
      <c r="E63" s="37" t="s">
        <v>152</v>
      </c>
      <c r="F63" s="34" t="s">
        <v>153</v>
      </c>
      <c r="G63" s="34" t="s">
        <v>57</v>
      </c>
      <c r="H63" s="47" t="s">
        <v>98</v>
      </c>
      <c r="I63" s="38">
        <v>10</v>
      </c>
      <c r="J63" s="38">
        <v>1</v>
      </c>
      <c r="K63" s="37" t="s">
        <v>38</v>
      </c>
      <c r="L63" s="37" t="s">
        <v>38</v>
      </c>
      <c r="M63" s="37" t="s">
        <v>38</v>
      </c>
      <c r="N63" s="37">
        <v>27</v>
      </c>
      <c r="O63" s="37" t="s">
        <v>147</v>
      </c>
      <c r="P63" s="37"/>
      <c r="Q63" s="37"/>
      <c r="R63" s="37"/>
      <c r="S63" s="37"/>
      <c r="T63" s="37"/>
      <c r="U63" s="37"/>
      <c r="V63" s="37"/>
      <c r="W63" s="37"/>
      <c r="X63" s="37"/>
      <c r="Y63" s="34"/>
      <c r="Z63" s="38" t="str">
        <f t="shared" si="0"/>
        <v>Abs</v>
      </c>
      <c r="AA63" s="38">
        <f>VLOOKUP(Z63,[3]base!$Q$3:$Z$27,HLOOKUP(VLOOKUP($H63,[3]Film!$B$3:$V$29,21,FALSE),[3]base!$R$1:$Z$2,2,FALSE)+1,FALSE)</f>
        <v>0</v>
      </c>
    </row>
    <row r="64" spans="1:27" s="17" customFormat="1" ht="18" customHeight="1" x14ac:dyDescent="0.3">
      <c r="A64" s="17">
        <v>63</v>
      </c>
      <c r="B64" s="18">
        <v>20170009444</v>
      </c>
      <c r="C64" s="19">
        <v>1</v>
      </c>
      <c r="D64" s="20">
        <v>33</v>
      </c>
      <c r="E64" s="18" t="s">
        <v>154</v>
      </c>
      <c r="F64" s="21" t="s">
        <v>155</v>
      </c>
      <c r="G64" s="22" t="s">
        <v>22</v>
      </c>
      <c r="H64" s="23" t="s">
        <v>156</v>
      </c>
      <c r="I64" s="24">
        <v>11</v>
      </c>
      <c r="J64" s="24">
        <v>1</v>
      </c>
      <c r="K64" s="24">
        <v>2</v>
      </c>
      <c r="L64" s="24">
        <v>1</v>
      </c>
      <c r="M64" s="24">
        <v>1</v>
      </c>
      <c r="N64" s="24">
        <v>4</v>
      </c>
      <c r="O64" s="24">
        <v>1</v>
      </c>
      <c r="P64" s="24">
        <v>401</v>
      </c>
      <c r="Q64" s="24">
        <v>1</v>
      </c>
      <c r="R64" s="24">
        <v>1</v>
      </c>
      <c r="S64" s="24">
        <v>205</v>
      </c>
      <c r="T64" s="24">
        <v>1.0000000000000009</v>
      </c>
      <c r="U64" s="24">
        <v>1</v>
      </c>
      <c r="V64" s="24">
        <v>104</v>
      </c>
      <c r="W64" s="24">
        <v>1.0000000000000009</v>
      </c>
      <c r="X64" s="24">
        <v>1</v>
      </c>
      <c r="Z64" s="24">
        <f t="shared" si="0"/>
        <v>1</v>
      </c>
      <c r="AA64" s="24">
        <f>VLOOKUP(Z64,[3]base!$Q$3:$Z$27,HLOOKUP(VLOOKUP($H64,[3]Film!$B$3:$V$29,21,FALSE),[3]base!$R$1:$Z$2,2,FALSE)+1,FALSE)</f>
        <v>26</v>
      </c>
    </row>
    <row r="65" spans="1:27" s="25" customFormat="1" x14ac:dyDescent="0.3">
      <c r="A65" s="25">
        <v>64</v>
      </c>
      <c r="B65" s="26" t="s">
        <v>157</v>
      </c>
      <c r="C65" s="27">
        <v>2</v>
      </c>
      <c r="D65" s="28">
        <v>32</v>
      </c>
      <c r="E65" s="29" t="s">
        <v>158</v>
      </c>
      <c r="F65" s="26" t="s">
        <v>159</v>
      </c>
      <c r="G65" s="26" t="s">
        <v>22</v>
      </c>
      <c r="H65" s="26" t="s">
        <v>156</v>
      </c>
      <c r="I65" s="29">
        <v>12</v>
      </c>
      <c r="J65" s="29">
        <v>1</v>
      </c>
      <c r="K65" s="29">
        <v>1</v>
      </c>
      <c r="L65" s="29">
        <v>1</v>
      </c>
      <c r="M65" s="29">
        <v>1</v>
      </c>
      <c r="N65" s="29">
        <v>3</v>
      </c>
      <c r="O65" s="29">
        <v>1</v>
      </c>
      <c r="P65" s="29">
        <v>402</v>
      </c>
      <c r="Q65" s="29">
        <v>1</v>
      </c>
      <c r="R65" s="29">
        <v>1</v>
      </c>
      <c r="S65" s="29">
        <v>206</v>
      </c>
      <c r="T65" s="29">
        <v>1.0000000000000009</v>
      </c>
      <c r="U65" s="29">
        <v>1</v>
      </c>
      <c r="V65" s="29">
        <v>104</v>
      </c>
      <c r="W65" s="29">
        <v>1.9999999999999996</v>
      </c>
      <c r="X65" s="29">
        <v>2</v>
      </c>
      <c r="Y65" s="26"/>
      <c r="Z65" s="30">
        <f t="shared" si="0"/>
        <v>2</v>
      </c>
      <c r="AA65" s="30">
        <f>VLOOKUP(Z65,[3]base!$Q$3:$Z$27,HLOOKUP(VLOOKUP($H65,[3]Film!$B$3:$V$29,21,FALSE),[3]base!$R$1:$Z$2,2,FALSE)+1,FALSE)</f>
        <v>22</v>
      </c>
    </row>
    <row r="66" spans="1:27" s="25" customFormat="1" x14ac:dyDescent="0.3">
      <c r="A66" s="25">
        <v>67</v>
      </c>
      <c r="B66" s="31">
        <v>20190014682</v>
      </c>
      <c r="C66" s="27">
        <v>6</v>
      </c>
      <c r="D66" s="28">
        <v>20</v>
      </c>
      <c r="E66" s="31" t="s">
        <v>160</v>
      </c>
      <c r="F66" s="32" t="s">
        <v>161</v>
      </c>
      <c r="G66" s="26" t="s">
        <v>22</v>
      </c>
      <c r="H66" s="33" t="s">
        <v>156</v>
      </c>
      <c r="I66" s="29">
        <v>15</v>
      </c>
      <c r="J66" s="29">
        <v>1</v>
      </c>
      <c r="K66" s="30">
        <v>1</v>
      </c>
      <c r="L66" s="30">
        <v>1</v>
      </c>
      <c r="M66" s="30">
        <v>1</v>
      </c>
      <c r="N66" s="30">
        <v>3</v>
      </c>
      <c r="O66" s="30">
        <v>1</v>
      </c>
      <c r="P66" s="30">
        <v>404</v>
      </c>
      <c r="Q66" s="30">
        <v>2</v>
      </c>
      <c r="R66" s="30">
        <v>2</v>
      </c>
      <c r="S66" s="30">
        <v>206</v>
      </c>
      <c r="T66" s="30">
        <v>3.9999999999999991</v>
      </c>
      <c r="U66" s="30">
        <v>2</v>
      </c>
      <c r="V66" s="30">
        <v>104</v>
      </c>
      <c r="W66" s="30">
        <v>3.9999999999999991</v>
      </c>
      <c r="X66" s="30">
        <v>3</v>
      </c>
      <c r="Z66" s="30">
        <f t="shared" ref="Z66:Z129" si="1">IF(O66="Abs","Abs",IF(X66&lt;&gt;"",X66,IF(U66&lt;&gt;"",CONCATENATE("1/2 ",U66),IF(R66&lt;&gt;"",CONCATENATE("1/4 ",R66),CONCATENATE("M ",O66)))))</f>
        <v>3</v>
      </c>
      <c r="AA66" s="30">
        <f>VLOOKUP(Z66,[3]base!$Q$3:$Z$27,HLOOKUP(VLOOKUP($H66,[3]Film!$B$3:$V$29,21,FALSE),[3]base!$R$1:$Z$2,2,FALSE)+1,FALSE)</f>
        <v>19</v>
      </c>
    </row>
    <row r="67" spans="1:27" x14ac:dyDescent="0.3">
      <c r="A67">
        <v>66</v>
      </c>
      <c r="B67" s="41">
        <v>20190003173</v>
      </c>
      <c r="C67" s="42">
        <v>4</v>
      </c>
      <c r="D67" s="36">
        <v>26</v>
      </c>
      <c r="E67" s="45" t="s">
        <v>162</v>
      </c>
      <c r="F67" s="43" t="s">
        <v>163</v>
      </c>
      <c r="G67" s="43" t="s">
        <v>22</v>
      </c>
      <c r="H67" s="44" t="s">
        <v>156</v>
      </c>
      <c r="I67" s="38">
        <v>14</v>
      </c>
      <c r="J67" s="38">
        <v>1</v>
      </c>
      <c r="K67" s="38">
        <v>1</v>
      </c>
      <c r="L67" s="38">
        <v>1</v>
      </c>
      <c r="M67" s="38">
        <v>1</v>
      </c>
      <c r="N67" s="38">
        <v>3</v>
      </c>
      <c r="O67" s="38">
        <v>1</v>
      </c>
      <c r="P67" s="38">
        <v>404</v>
      </c>
      <c r="Q67" s="38">
        <v>1</v>
      </c>
      <c r="R67" s="38">
        <v>1</v>
      </c>
      <c r="S67" s="38">
        <v>205</v>
      </c>
      <c r="T67" s="38">
        <v>1.9999999999999996</v>
      </c>
      <c r="U67" s="38">
        <v>2</v>
      </c>
      <c r="V67" s="38">
        <v>104</v>
      </c>
      <c r="W67" s="38">
        <v>3.0000000000000004</v>
      </c>
      <c r="X67" s="38">
        <v>4</v>
      </c>
      <c r="Z67" s="38">
        <f t="shared" si="1"/>
        <v>4</v>
      </c>
      <c r="AA67" s="38">
        <f>VLOOKUP(Z67,[3]base!$Q$3:$Z$27,HLOOKUP(VLOOKUP($H67,[3]Film!$B$3:$V$29,21,FALSE),[3]base!$R$1:$Z$2,2,FALSE)+1,FALSE)</f>
        <v>17</v>
      </c>
    </row>
    <row r="68" spans="1:27" x14ac:dyDescent="0.3">
      <c r="A68">
        <v>74</v>
      </c>
      <c r="B68" s="41">
        <v>20220107677</v>
      </c>
      <c r="C68" s="42">
        <v>14</v>
      </c>
      <c r="D68" s="36">
        <v>61</v>
      </c>
      <c r="E68" s="45" t="s">
        <v>164</v>
      </c>
      <c r="F68" s="43" t="s">
        <v>165</v>
      </c>
      <c r="G68" s="43" t="s">
        <v>22</v>
      </c>
      <c r="H68" s="44" t="s">
        <v>156</v>
      </c>
      <c r="I68" s="38">
        <v>11</v>
      </c>
      <c r="J68" s="38">
        <v>2</v>
      </c>
      <c r="K68" s="37">
        <v>1</v>
      </c>
      <c r="L68" s="37">
        <v>2</v>
      </c>
      <c r="M68" s="37">
        <v>2</v>
      </c>
      <c r="N68" s="37">
        <v>5</v>
      </c>
      <c r="O68" s="37">
        <v>2</v>
      </c>
      <c r="P68" s="37">
        <v>402</v>
      </c>
      <c r="Q68" s="37">
        <v>2</v>
      </c>
      <c r="R68" s="37">
        <v>2</v>
      </c>
      <c r="S68" s="37">
        <v>205</v>
      </c>
      <c r="T68" s="37">
        <v>3.0000000000000004</v>
      </c>
      <c r="U68" s="37">
        <v>3</v>
      </c>
      <c r="V68" s="37">
        <v>104</v>
      </c>
      <c r="W68" s="37">
        <v>5</v>
      </c>
      <c r="X68" s="37">
        <v>5</v>
      </c>
      <c r="Y68" s="34"/>
      <c r="Z68" s="38">
        <f t="shared" si="1"/>
        <v>5</v>
      </c>
      <c r="AA68" s="38">
        <f>VLOOKUP(Z68,[3]base!$Q$3:$Z$27,HLOOKUP(VLOOKUP($H68,[3]Film!$B$3:$V$29,21,FALSE),[3]base!$R$1:$Z$2,2,FALSE)+1,FALSE)</f>
        <v>16</v>
      </c>
    </row>
    <row r="69" spans="1:27" x14ac:dyDescent="0.3">
      <c r="A69">
        <v>75</v>
      </c>
      <c r="B69" s="39">
        <v>20200055586</v>
      </c>
      <c r="C69" s="35">
        <v>15</v>
      </c>
      <c r="D69" s="36">
        <v>51</v>
      </c>
      <c r="E69" s="39" t="s">
        <v>166</v>
      </c>
      <c r="F69" s="40" t="s">
        <v>167</v>
      </c>
      <c r="G69" s="34" t="s">
        <v>22</v>
      </c>
      <c r="H69" s="44" t="s">
        <v>156</v>
      </c>
      <c r="I69" s="37">
        <v>11</v>
      </c>
      <c r="J69" s="37">
        <v>3</v>
      </c>
      <c r="K69" s="38">
        <v>3</v>
      </c>
      <c r="L69" s="38">
        <v>3</v>
      </c>
      <c r="M69" s="38">
        <v>3</v>
      </c>
      <c r="N69" s="38">
        <v>9</v>
      </c>
      <c r="O69" s="38">
        <v>3</v>
      </c>
      <c r="P69" s="38">
        <v>404</v>
      </c>
      <c r="Q69" s="38">
        <v>4</v>
      </c>
      <c r="R69" s="38">
        <v>3</v>
      </c>
      <c r="S69" s="38">
        <v>205</v>
      </c>
      <c r="T69" s="38">
        <v>6.0000000000000009</v>
      </c>
      <c r="U69" s="38">
        <v>4</v>
      </c>
      <c r="V69" s="38">
        <v>104</v>
      </c>
      <c r="W69" s="38">
        <v>7</v>
      </c>
      <c r="X69" s="38">
        <v>6</v>
      </c>
      <c r="Z69" s="38">
        <f t="shared" si="1"/>
        <v>6</v>
      </c>
      <c r="AA69" s="38">
        <f>VLOOKUP(Z69,[3]base!$Q$3:$Z$27,HLOOKUP(VLOOKUP($H69,[3]Film!$B$3:$V$29,21,FALSE),[3]base!$R$1:$Z$2,2,FALSE)+1,FALSE)</f>
        <v>15</v>
      </c>
    </row>
    <row r="70" spans="1:27" x14ac:dyDescent="0.3">
      <c r="A70">
        <v>65</v>
      </c>
      <c r="B70" s="41">
        <v>20180002446</v>
      </c>
      <c r="C70" s="42">
        <v>3</v>
      </c>
      <c r="D70" s="36">
        <v>32</v>
      </c>
      <c r="E70" s="45" t="s">
        <v>168</v>
      </c>
      <c r="F70" s="43" t="s">
        <v>169</v>
      </c>
      <c r="G70" s="43" t="s">
        <v>29</v>
      </c>
      <c r="H70" s="44" t="s">
        <v>156</v>
      </c>
      <c r="I70" s="37">
        <v>13</v>
      </c>
      <c r="J70" s="37">
        <v>1</v>
      </c>
      <c r="K70" s="38">
        <v>1</v>
      </c>
      <c r="L70" s="38">
        <v>1</v>
      </c>
      <c r="M70" s="38">
        <v>1</v>
      </c>
      <c r="N70" s="38">
        <v>3</v>
      </c>
      <c r="O70" s="38">
        <v>1</v>
      </c>
      <c r="P70" s="38">
        <v>403</v>
      </c>
      <c r="Q70" s="38">
        <v>1</v>
      </c>
      <c r="R70" s="38">
        <v>1</v>
      </c>
      <c r="S70" s="38">
        <v>206</v>
      </c>
      <c r="T70" s="38">
        <v>2.0000000000000018</v>
      </c>
      <c r="U70" s="38">
        <v>4</v>
      </c>
      <c r="V70" s="38">
        <v>104</v>
      </c>
      <c r="W70" s="38">
        <v>8</v>
      </c>
      <c r="X70" s="38">
        <v>7</v>
      </c>
      <c r="Z70" s="38">
        <f t="shared" si="1"/>
        <v>7</v>
      </c>
      <c r="AA70" s="38">
        <f>VLOOKUP(Z70,[3]base!$Q$3:$Z$27,HLOOKUP(VLOOKUP($H70,[3]Film!$B$3:$V$29,21,FALSE),[3]base!$R$1:$Z$2,2,FALSE)+1,FALSE)</f>
        <v>14</v>
      </c>
    </row>
    <row r="71" spans="1:27" x14ac:dyDescent="0.3">
      <c r="A71">
        <v>73</v>
      </c>
      <c r="B71" s="41">
        <v>20190001943</v>
      </c>
      <c r="C71" s="42">
        <v>13</v>
      </c>
      <c r="D71" s="36">
        <v>67</v>
      </c>
      <c r="E71" s="45" t="s">
        <v>170</v>
      </c>
      <c r="F71" s="43" t="s">
        <v>171</v>
      </c>
      <c r="G71" s="43" t="s">
        <v>29</v>
      </c>
      <c r="H71" s="44" t="s">
        <v>156</v>
      </c>
      <c r="I71" s="38">
        <v>12</v>
      </c>
      <c r="J71" s="38">
        <v>2</v>
      </c>
      <c r="K71" s="38">
        <v>2</v>
      </c>
      <c r="L71" s="38">
        <v>3</v>
      </c>
      <c r="M71" s="38">
        <v>2</v>
      </c>
      <c r="N71" s="38">
        <v>7</v>
      </c>
      <c r="O71" s="38">
        <v>2</v>
      </c>
      <c r="P71" s="38">
        <v>401</v>
      </c>
      <c r="Q71" s="38">
        <v>2</v>
      </c>
      <c r="R71" s="38">
        <v>2</v>
      </c>
      <c r="S71" s="38">
        <v>206</v>
      </c>
      <c r="T71" s="38">
        <v>2.9999999999999982</v>
      </c>
      <c r="U71" s="38">
        <v>3</v>
      </c>
      <c r="V71" s="38">
        <v>104</v>
      </c>
      <c r="W71" s="38">
        <v>6.0000000000000009</v>
      </c>
      <c r="X71" s="38">
        <v>8</v>
      </c>
      <c r="Z71" s="38">
        <f t="shared" si="1"/>
        <v>8</v>
      </c>
      <c r="AA71" s="38">
        <f>VLOOKUP(Z71,[3]base!$Q$3:$Z$27,HLOOKUP(VLOOKUP($H71,[3]Film!$B$3:$V$29,21,FALSE),[3]base!$R$1:$Z$2,2,FALSE)+1,FALSE)</f>
        <v>13</v>
      </c>
    </row>
    <row r="72" spans="1:27" x14ac:dyDescent="0.3">
      <c r="A72">
        <v>71</v>
      </c>
      <c r="B72" s="41">
        <v>20190002241</v>
      </c>
      <c r="C72" s="42">
        <v>10</v>
      </c>
      <c r="D72" s="36">
        <v>9</v>
      </c>
      <c r="E72" s="45" t="s">
        <v>172</v>
      </c>
      <c r="F72" s="43" t="s">
        <v>173</v>
      </c>
      <c r="G72" s="43" t="s">
        <v>26</v>
      </c>
      <c r="H72" s="44" t="s">
        <v>156</v>
      </c>
      <c r="I72" s="38">
        <v>14</v>
      </c>
      <c r="J72" s="38">
        <v>2</v>
      </c>
      <c r="K72" s="38">
        <v>2</v>
      </c>
      <c r="L72" s="38">
        <v>2</v>
      </c>
      <c r="M72" s="38">
        <v>2</v>
      </c>
      <c r="N72" s="38">
        <v>6</v>
      </c>
      <c r="O72" s="38">
        <v>2</v>
      </c>
      <c r="P72" s="38">
        <v>402</v>
      </c>
      <c r="Q72" s="38">
        <v>3</v>
      </c>
      <c r="R72" s="38">
        <v>3</v>
      </c>
      <c r="S72" s="38">
        <v>206</v>
      </c>
      <c r="T72" s="38">
        <v>5</v>
      </c>
      <c r="U72" s="38">
        <v>5</v>
      </c>
      <c r="Z72" s="38" t="str">
        <f t="shared" si="1"/>
        <v>1/2 5</v>
      </c>
      <c r="AA72" s="38">
        <f>VLOOKUP(Z72,[3]base!$Q$3:$Z$27,HLOOKUP(VLOOKUP($H72,[3]Film!$B$3:$V$29,21,FALSE),[3]base!$R$1:$Z$2,2,FALSE)+1,FALSE)</f>
        <v>12</v>
      </c>
    </row>
    <row r="73" spans="1:27" x14ac:dyDescent="0.3">
      <c r="A73">
        <v>80</v>
      </c>
      <c r="B73" s="34">
        <v>20180003533</v>
      </c>
      <c r="C73" s="35">
        <v>21</v>
      </c>
      <c r="D73" s="36">
        <v>30</v>
      </c>
      <c r="E73" s="37" t="s">
        <v>174</v>
      </c>
      <c r="F73" s="34" t="s">
        <v>175</v>
      </c>
      <c r="G73" s="34" t="s">
        <v>26</v>
      </c>
      <c r="H73" s="44" t="s">
        <v>156</v>
      </c>
      <c r="I73" s="37">
        <v>16</v>
      </c>
      <c r="J73" s="37">
        <v>3</v>
      </c>
      <c r="K73" s="38">
        <v>1</v>
      </c>
      <c r="L73" s="38">
        <v>1</v>
      </c>
      <c r="M73" s="38">
        <v>1</v>
      </c>
      <c r="N73" s="38">
        <v>3</v>
      </c>
      <c r="O73" s="38">
        <v>1</v>
      </c>
      <c r="P73" s="38">
        <v>403</v>
      </c>
      <c r="Q73" s="38">
        <v>2</v>
      </c>
      <c r="R73" s="38">
        <v>2</v>
      </c>
      <c r="S73" s="38">
        <v>205</v>
      </c>
      <c r="T73" s="38">
        <v>3.9999999999999991</v>
      </c>
      <c r="U73" s="38">
        <v>5</v>
      </c>
      <c r="Z73" s="38" t="str">
        <f t="shared" si="1"/>
        <v>1/2 5</v>
      </c>
      <c r="AA73" s="38">
        <f>VLOOKUP(Z73,[3]base!$Q$3:$Z$27,HLOOKUP(VLOOKUP($H73,[3]Film!$B$3:$V$29,21,FALSE),[3]base!$R$1:$Z$2,2,FALSE)+1,FALSE)</f>
        <v>12</v>
      </c>
    </row>
    <row r="74" spans="1:27" x14ac:dyDescent="0.3">
      <c r="A74">
        <v>72</v>
      </c>
      <c r="B74" s="41">
        <v>20170003348</v>
      </c>
      <c r="C74" s="42">
        <v>11</v>
      </c>
      <c r="D74" s="36">
        <v>8</v>
      </c>
      <c r="E74" s="45" t="s">
        <v>66</v>
      </c>
      <c r="F74" s="43" t="s">
        <v>176</v>
      </c>
      <c r="G74" s="43" t="s">
        <v>29</v>
      </c>
      <c r="H74" s="44" t="s">
        <v>156</v>
      </c>
      <c r="I74" s="38">
        <v>13</v>
      </c>
      <c r="J74" s="38">
        <v>2</v>
      </c>
      <c r="K74" s="37">
        <v>2</v>
      </c>
      <c r="L74" s="37">
        <v>2</v>
      </c>
      <c r="M74" s="37">
        <v>2</v>
      </c>
      <c r="N74" s="37">
        <v>6</v>
      </c>
      <c r="O74" s="37">
        <v>2</v>
      </c>
      <c r="P74" s="37">
        <v>401</v>
      </c>
      <c r="Q74" s="37">
        <v>3</v>
      </c>
      <c r="R74" s="37">
        <v>3</v>
      </c>
      <c r="S74" s="37">
        <v>205</v>
      </c>
      <c r="T74" s="37">
        <v>5</v>
      </c>
      <c r="U74" s="37">
        <v>6</v>
      </c>
      <c r="V74" s="37"/>
      <c r="W74" s="37"/>
      <c r="X74" s="37"/>
      <c r="Y74" s="34"/>
      <c r="Z74" s="38" t="str">
        <f t="shared" si="1"/>
        <v>1/2 6</v>
      </c>
      <c r="AA74" s="38">
        <f>VLOOKUP(Z74,[3]base!$Q$3:$Z$27,HLOOKUP(VLOOKUP($H74,[3]Film!$B$3:$V$29,21,FALSE),[3]base!$R$1:$Z$2,2,FALSE)+1,FALSE)</f>
        <v>11</v>
      </c>
    </row>
    <row r="75" spans="1:27" x14ac:dyDescent="0.3">
      <c r="A75">
        <v>68</v>
      </c>
      <c r="B75" s="41">
        <v>20180002416</v>
      </c>
      <c r="C75" s="42">
        <v>7</v>
      </c>
      <c r="D75" s="36">
        <v>19</v>
      </c>
      <c r="E75" s="45" t="s">
        <v>177</v>
      </c>
      <c r="F75" s="43" t="s">
        <v>178</v>
      </c>
      <c r="G75" s="43" t="s">
        <v>29</v>
      </c>
      <c r="H75" s="44" t="s">
        <v>156</v>
      </c>
      <c r="I75" s="38">
        <v>16</v>
      </c>
      <c r="J75" s="38">
        <v>1</v>
      </c>
      <c r="K75" s="37">
        <v>2</v>
      </c>
      <c r="L75" s="37">
        <v>2</v>
      </c>
      <c r="M75" s="37">
        <v>2</v>
      </c>
      <c r="N75" s="37">
        <v>6</v>
      </c>
      <c r="O75" s="37">
        <v>2</v>
      </c>
      <c r="P75" s="37">
        <v>404</v>
      </c>
      <c r="Q75" s="37">
        <v>3</v>
      </c>
      <c r="R75" s="37">
        <v>4</v>
      </c>
      <c r="S75" s="37">
        <v>206</v>
      </c>
      <c r="T75" s="37">
        <v>7.9999999999999982</v>
      </c>
      <c r="U75" s="37">
        <v>6</v>
      </c>
      <c r="V75" s="37"/>
      <c r="W75" s="37"/>
      <c r="X75" s="37"/>
      <c r="Y75" s="34"/>
      <c r="Z75" s="38" t="str">
        <f t="shared" si="1"/>
        <v>1/2 6</v>
      </c>
      <c r="AA75" s="38">
        <f>VLOOKUP(Z75,[3]base!$Q$3:$Z$27,HLOOKUP(VLOOKUP($H75,[3]Film!$B$3:$V$29,21,FALSE),[3]base!$R$1:$Z$2,2,FALSE)+1,FALSE)</f>
        <v>11</v>
      </c>
    </row>
    <row r="76" spans="1:27" x14ac:dyDescent="0.3">
      <c r="A76">
        <v>76</v>
      </c>
      <c r="B76" s="39">
        <v>20210081597</v>
      </c>
      <c r="C76" s="42">
        <v>16</v>
      </c>
      <c r="D76" s="36">
        <v>48</v>
      </c>
      <c r="E76" s="39" t="s">
        <v>179</v>
      </c>
      <c r="F76" s="40" t="s">
        <v>180</v>
      </c>
      <c r="G76" s="34" t="s">
        <v>22</v>
      </c>
      <c r="H76" s="44" t="s">
        <v>156</v>
      </c>
      <c r="I76" s="37">
        <v>12</v>
      </c>
      <c r="J76" s="37">
        <v>3</v>
      </c>
      <c r="K76" s="37">
        <v>3</v>
      </c>
      <c r="L76" s="37">
        <v>2</v>
      </c>
      <c r="M76" s="37">
        <v>3</v>
      </c>
      <c r="N76" s="37">
        <v>8</v>
      </c>
      <c r="O76" s="37">
        <v>3</v>
      </c>
      <c r="P76" s="37">
        <v>403</v>
      </c>
      <c r="Q76" s="37">
        <v>4</v>
      </c>
      <c r="R76" s="37">
        <v>3</v>
      </c>
      <c r="S76" s="37">
        <v>206</v>
      </c>
      <c r="T76" s="37">
        <v>6.0000000000000009</v>
      </c>
      <c r="U76" s="37">
        <v>7</v>
      </c>
      <c r="V76" s="37"/>
      <c r="W76" s="37"/>
      <c r="X76" s="37"/>
      <c r="Y76" s="34"/>
      <c r="Z76" s="38" t="str">
        <f t="shared" si="1"/>
        <v>1/2 7</v>
      </c>
      <c r="AA76" s="38">
        <f>VLOOKUP(Z76,[3]base!$Q$3:$Z$27,HLOOKUP(VLOOKUP($H76,[3]Film!$B$3:$V$29,21,FALSE),[3]base!$R$1:$Z$2,2,FALSE)+1,FALSE)</f>
        <v>10</v>
      </c>
    </row>
    <row r="77" spans="1:27" x14ac:dyDescent="0.3">
      <c r="A77">
        <v>69</v>
      </c>
      <c r="B77" s="41">
        <v>20190008608</v>
      </c>
      <c r="C77" s="42">
        <v>8</v>
      </c>
      <c r="D77" s="36">
        <v>11</v>
      </c>
      <c r="E77" s="45" t="s">
        <v>181</v>
      </c>
      <c r="F77" s="43" t="s">
        <v>182</v>
      </c>
      <c r="G77" s="43" t="s">
        <v>22</v>
      </c>
      <c r="H77" s="44" t="s">
        <v>156</v>
      </c>
      <c r="I77" s="38">
        <v>16</v>
      </c>
      <c r="J77" s="38">
        <v>2</v>
      </c>
      <c r="K77" s="38">
        <v>3</v>
      </c>
      <c r="L77" s="38">
        <v>3</v>
      </c>
      <c r="M77" s="38">
        <v>3</v>
      </c>
      <c r="N77" s="38">
        <v>9</v>
      </c>
      <c r="O77" s="38">
        <v>3</v>
      </c>
      <c r="P77" s="38">
        <v>402</v>
      </c>
      <c r="Q77" s="38">
        <v>5</v>
      </c>
      <c r="R77" s="38">
        <v>4</v>
      </c>
      <c r="S77" s="38">
        <v>205</v>
      </c>
      <c r="T77" s="38">
        <v>7</v>
      </c>
      <c r="U77" s="38">
        <v>7</v>
      </c>
      <c r="Z77" s="38" t="str">
        <f t="shared" si="1"/>
        <v>1/2 7</v>
      </c>
      <c r="AA77" s="38">
        <f>VLOOKUP(Z77,[3]base!$Q$3:$Z$27,HLOOKUP(VLOOKUP($H77,[3]Film!$B$3:$V$29,21,FALSE),[3]base!$R$1:$Z$2,2,FALSE)+1,FALSE)</f>
        <v>10</v>
      </c>
    </row>
    <row r="78" spans="1:27" x14ac:dyDescent="0.3">
      <c r="A78">
        <v>70</v>
      </c>
      <c r="B78" s="41">
        <v>20160007481</v>
      </c>
      <c r="C78" s="42">
        <v>9</v>
      </c>
      <c r="D78" s="36">
        <v>9</v>
      </c>
      <c r="E78" s="45" t="s">
        <v>183</v>
      </c>
      <c r="F78" s="43" t="s">
        <v>184</v>
      </c>
      <c r="G78" s="43" t="s">
        <v>29</v>
      </c>
      <c r="H78" s="44" t="s">
        <v>156</v>
      </c>
      <c r="I78" s="37">
        <v>15</v>
      </c>
      <c r="J78" s="37">
        <v>2</v>
      </c>
      <c r="K78" s="38">
        <v>2</v>
      </c>
      <c r="L78" s="38">
        <v>2</v>
      </c>
      <c r="M78" s="38">
        <v>2</v>
      </c>
      <c r="N78" s="38">
        <v>6</v>
      </c>
      <c r="O78" s="38">
        <v>2</v>
      </c>
      <c r="P78" s="38">
        <v>403</v>
      </c>
      <c r="Q78" s="38">
        <v>3</v>
      </c>
      <c r="R78" s="38">
        <v>4</v>
      </c>
      <c r="S78" s="38">
        <v>205</v>
      </c>
      <c r="T78" s="38">
        <v>8</v>
      </c>
      <c r="U78" s="38">
        <v>8</v>
      </c>
      <c r="Z78" s="38" t="str">
        <f t="shared" si="1"/>
        <v>1/2 8</v>
      </c>
      <c r="AA78" s="38">
        <f>VLOOKUP(Z78,[3]base!$Q$3:$Z$27,HLOOKUP(VLOOKUP($H78,[3]Film!$B$3:$V$29,21,FALSE),[3]base!$R$1:$Z$2,2,FALSE)+1,FALSE)</f>
        <v>9</v>
      </c>
    </row>
    <row r="79" spans="1:27" x14ac:dyDescent="0.3">
      <c r="A79">
        <v>79</v>
      </c>
      <c r="B79" s="34">
        <v>20210084484</v>
      </c>
      <c r="C79" s="42">
        <v>20</v>
      </c>
      <c r="D79" s="36">
        <v>32</v>
      </c>
      <c r="E79" s="37" t="s">
        <v>185</v>
      </c>
      <c r="F79" s="34" t="s">
        <v>186</v>
      </c>
      <c r="G79" s="34" t="s">
        <v>26</v>
      </c>
      <c r="H79" s="44" t="s">
        <v>156</v>
      </c>
      <c r="I79" s="37">
        <v>15</v>
      </c>
      <c r="J79" s="37">
        <v>3</v>
      </c>
      <c r="K79" s="37">
        <v>3</v>
      </c>
      <c r="L79" s="37">
        <v>4</v>
      </c>
      <c r="M79" s="37">
        <v>3</v>
      </c>
      <c r="N79" s="37">
        <v>10</v>
      </c>
      <c r="O79" s="37">
        <v>3</v>
      </c>
      <c r="P79" s="37">
        <v>401</v>
      </c>
      <c r="Q79" s="37">
        <v>5</v>
      </c>
      <c r="R79" s="37">
        <v>4</v>
      </c>
      <c r="S79" s="37">
        <v>206</v>
      </c>
      <c r="T79" s="37">
        <v>7.0000000000000018</v>
      </c>
      <c r="U79" s="37">
        <v>8</v>
      </c>
      <c r="V79" s="37"/>
      <c r="W79" s="37"/>
      <c r="X79" s="37"/>
      <c r="Y79" s="34"/>
      <c r="Z79" s="38" t="str">
        <f t="shared" si="1"/>
        <v>1/2 8</v>
      </c>
      <c r="AA79" s="38">
        <f>VLOOKUP(Z79,[3]base!$Q$3:$Z$27,HLOOKUP(VLOOKUP($H79,[3]Film!$B$3:$V$29,21,FALSE),[3]base!$R$1:$Z$2,2,FALSE)+1,FALSE)</f>
        <v>9</v>
      </c>
    </row>
    <row r="80" spans="1:27" x14ac:dyDescent="0.3">
      <c r="A80">
        <v>98</v>
      </c>
      <c r="B80" s="41">
        <v>20220112140</v>
      </c>
      <c r="C80" s="35">
        <v>47</v>
      </c>
      <c r="D80" s="36">
        <v>7</v>
      </c>
      <c r="E80" s="45" t="s">
        <v>187</v>
      </c>
      <c r="F80" s="43" t="s">
        <v>188</v>
      </c>
      <c r="G80" s="43" t="s">
        <v>29</v>
      </c>
      <c r="H80" s="44" t="s">
        <v>156</v>
      </c>
      <c r="I80" s="37">
        <v>11</v>
      </c>
      <c r="J80" s="37">
        <v>6</v>
      </c>
      <c r="K80" s="38">
        <v>4</v>
      </c>
      <c r="L80" s="38">
        <v>4</v>
      </c>
      <c r="M80" s="38">
        <v>4</v>
      </c>
      <c r="N80" s="38">
        <v>12</v>
      </c>
      <c r="O80" s="38">
        <v>4</v>
      </c>
      <c r="P80" s="38">
        <v>403</v>
      </c>
      <c r="Q80" s="38">
        <v>5</v>
      </c>
      <c r="R80" s="38">
        <v>5</v>
      </c>
      <c r="Z80" s="38" t="str">
        <f t="shared" si="1"/>
        <v>1/4 5</v>
      </c>
      <c r="AA80" s="38">
        <f>VLOOKUP(Z80,[3]base!$Q$3:$Z$27,HLOOKUP(VLOOKUP($H80,[3]Film!$B$3:$V$29,21,FALSE),[3]base!$R$1:$Z$2,2,FALSE)+1,FALSE)</f>
        <v>8</v>
      </c>
    </row>
    <row r="81" spans="1:27" x14ac:dyDescent="0.3">
      <c r="A81">
        <v>85</v>
      </c>
      <c r="B81" s="39">
        <v>20210058770</v>
      </c>
      <c r="C81" s="35">
        <v>27</v>
      </c>
      <c r="D81" s="36">
        <v>22</v>
      </c>
      <c r="E81" s="39" t="s">
        <v>189</v>
      </c>
      <c r="F81" s="40" t="s">
        <v>190</v>
      </c>
      <c r="G81" s="34" t="s">
        <v>22</v>
      </c>
      <c r="H81" s="44" t="s">
        <v>156</v>
      </c>
      <c r="I81" s="37">
        <v>12</v>
      </c>
      <c r="J81" s="37">
        <v>4</v>
      </c>
      <c r="K81" s="38">
        <v>4</v>
      </c>
      <c r="L81" s="38">
        <v>4</v>
      </c>
      <c r="M81" s="38">
        <v>4</v>
      </c>
      <c r="N81" s="38">
        <v>12</v>
      </c>
      <c r="O81" s="38">
        <v>4</v>
      </c>
      <c r="P81" s="38">
        <v>404</v>
      </c>
      <c r="Q81" s="38">
        <v>5</v>
      </c>
      <c r="R81" s="38">
        <v>5</v>
      </c>
      <c r="Z81" s="38" t="str">
        <f t="shared" si="1"/>
        <v>1/4 5</v>
      </c>
      <c r="AA81" s="38">
        <f>VLOOKUP(Z81,[3]base!$Q$3:$Z$27,HLOOKUP(VLOOKUP($H81,[3]Film!$B$3:$V$29,21,FALSE),[3]base!$R$1:$Z$2,2,FALSE)+1,FALSE)</f>
        <v>8</v>
      </c>
    </row>
    <row r="82" spans="1:27" x14ac:dyDescent="0.3">
      <c r="A82">
        <v>78</v>
      </c>
      <c r="B82" s="37">
        <v>20210070088</v>
      </c>
      <c r="C82" s="35">
        <v>19</v>
      </c>
      <c r="D82" s="36">
        <v>35</v>
      </c>
      <c r="E82" s="37" t="s">
        <v>191</v>
      </c>
      <c r="F82" s="34" t="s">
        <v>192</v>
      </c>
      <c r="G82" s="34" t="s">
        <v>57</v>
      </c>
      <c r="H82" s="44" t="s">
        <v>156</v>
      </c>
      <c r="I82" s="38">
        <v>14</v>
      </c>
      <c r="J82" s="38">
        <v>3</v>
      </c>
      <c r="K82" s="38">
        <v>3</v>
      </c>
      <c r="L82" s="38">
        <v>3</v>
      </c>
      <c r="M82" s="38">
        <v>3</v>
      </c>
      <c r="N82" s="38">
        <v>9</v>
      </c>
      <c r="O82" s="38">
        <v>3</v>
      </c>
      <c r="P82" s="38">
        <v>401</v>
      </c>
      <c r="Q82" s="38">
        <v>4</v>
      </c>
      <c r="R82" s="38">
        <v>5</v>
      </c>
      <c r="Z82" s="38" t="str">
        <f t="shared" si="1"/>
        <v>1/4 5</v>
      </c>
      <c r="AA82" s="38">
        <f>VLOOKUP(Z82,[3]base!$Q$3:$Z$27,HLOOKUP(VLOOKUP($H82,[3]Film!$B$3:$V$29,21,FALSE),[3]base!$R$1:$Z$2,2,FALSE)+1,FALSE)</f>
        <v>8</v>
      </c>
    </row>
    <row r="83" spans="1:27" x14ac:dyDescent="0.3">
      <c r="A83">
        <v>82</v>
      </c>
      <c r="B83" s="39">
        <v>20190014681</v>
      </c>
      <c r="C83" s="35">
        <v>23</v>
      </c>
      <c r="D83" s="36">
        <v>23</v>
      </c>
      <c r="E83" s="39" t="s">
        <v>193</v>
      </c>
      <c r="F83" s="40" t="s">
        <v>194</v>
      </c>
      <c r="G83" s="34" t="s">
        <v>22</v>
      </c>
      <c r="H83" s="44" t="s">
        <v>156</v>
      </c>
      <c r="I83" s="38">
        <v>15</v>
      </c>
      <c r="J83" s="38">
        <v>4</v>
      </c>
      <c r="K83" s="38">
        <v>4</v>
      </c>
      <c r="L83" s="38">
        <v>3</v>
      </c>
      <c r="M83" s="38">
        <v>4</v>
      </c>
      <c r="N83" s="38">
        <v>11</v>
      </c>
      <c r="O83" s="38">
        <v>4</v>
      </c>
      <c r="P83" s="38">
        <v>402</v>
      </c>
      <c r="Q83" s="38">
        <v>6</v>
      </c>
      <c r="R83" s="38">
        <v>5</v>
      </c>
      <c r="Z83" s="38" t="str">
        <f t="shared" si="1"/>
        <v>1/4 5</v>
      </c>
      <c r="AA83" s="38">
        <f>VLOOKUP(Z83,[3]base!$Q$3:$Z$27,HLOOKUP(VLOOKUP($H83,[3]Film!$B$3:$V$29,21,FALSE),[3]base!$R$1:$Z$2,2,FALSE)+1,FALSE)</f>
        <v>8</v>
      </c>
    </row>
    <row r="84" spans="1:27" x14ac:dyDescent="0.3">
      <c r="A84">
        <v>84</v>
      </c>
      <c r="B84" s="34">
        <v>20220088022</v>
      </c>
      <c r="C84" s="42">
        <v>26</v>
      </c>
      <c r="D84" s="36">
        <v>22</v>
      </c>
      <c r="E84" s="37" t="s">
        <v>195</v>
      </c>
      <c r="F84" s="34" t="s">
        <v>196</v>
      </c>
      <c r="G84" s="34" t="s">
        <v>22</v>
      </c>
      <c r="H84" s="44" t="s">
        <v>156</v>
      </c>
      <c r="I84" s="38">
        <v>13</v>
      </c>
      <c r="J84" s="38">
        <v>4</v>
      </c>
      <c r="K84" s="38">
        <v>4</v>
      </c>
      <c r="L84" s="38">
        <v>4</v>
      </c>
      <c r="M84" s="38">
        <v>3</v>
      </c>
      <c r="N84" s="38">
        <v>11</v>
      </c>
      <c r="O84" s="38">
        <v>3</v>
      </c>
      <c r="P84" s="38">
        <v>402</v>
      </c>
      <c r="Q84" s="38">
        <v>4</v>
      </c>
      <c r="R84" s="38">
        <v>6</v>
      </c>
      <c r="Z84" s="38" t="str">
        <f t="shared" si="1"/>
        <v>1/4 6</v>
      </c>
      <c r="AA84" s="38">
        <f>VLOOKUP(Z84,[3]base!$Q$3:$Z$27,HLOOKUP(VLOOKUP($H84,[3]Film!$B$3:$V$29,21,FALSE),[3]base!$R$1:$Z$2,2,FALSE)+1,FALSE)</f>
        <v>7</v>
      </c>
    </row>
    <row r="85" spans="1:27" x14ac:dyDescent="0.3">
      <c r="A85">
        <v>83</v>
      </c>
      <c r="B85" s="41">
        <v>20210058218</v>
      </c>
      <c r="C85" s="42">
        <v>24</v>
      </c>
      <c r="D85" s="36">
        <v>23</v>
      </c>
      <c r="E85" s="45" t="s">
        <v>197</v>
      </c>
      <c r="F85" s="43" t="s">
        <v>198</v>
      </c>
      <c r="G85" s="43" t="s">
        <v>29</v>
      </c>
      <c r="H85" s="44" t="s">
        <v>156</v>
      </c>
      <c r="I85" s="37">
        <v>14</v>
      </c>
      <c r="J85" s="37">
        <v>4</v>
      </c>
      <c r="K85" s="38">
        <v>4</v>
      </c>
      <c r="L85" s="38">
        <v>4</v>
      </c>
      <c r="M85" s="38">
        <v>4</v>
      </c>
      <c r="N85" s="38">
        <v>12</v>
      </c>
      <c r="O85" s="38">
        <v>4</v>
      </c>
      <c r="P85" s="38">
        <v>403</v>
      </c>
      <c r="Q85" s="38">
        <v>6</v>
      </c>
      <c r="R85" s="38">
        <v>6</v>
      </c>
      <c r="Z85" s="38" t="str">
        <f t="shared" si="1"/>
        <v>1/4 6</v>
      </c>
      <c r="AA85" s="38">
        <f>VLOOKUP(Z85,[3]base!$Q$3:$Z$27,HLOOKUP(VLOOKUP($H85,[3]Film!$B$3:$V$29,21,FALSE),[3]base!$R$1:$Z$2,2,FALSE)+1,FALSE)</f>
        <v>7</v>
      </c>
    </row>
    <row r="86" spans="1:27" x14ac:dyDescent="0.3">
      <c r="A86">
        <v>104</v>
      </c>
      <c r="B86" s="34">
        <v>20220087962</v>
      </c>
      <c r="C86" s="35">
        <v>57</v>
      </c>
      <c r="D86" s="36">
        <v>0</v>
      </c>
      <c r="E86" s="37" t="s">
        <v>199</v>
      </c>
      <c r="F86" s="34" t="s">
        <v>200</v>
      </c>
      <c r="G86" s="34" t="s">
        <v>26</v>
      </c>
      <c r="H86" s="44" t="s">
        <v>156</v>
      </c>
      <c r="I86" s="38">
        <v>16</v>
      </c>
      <c r="J86" s="38">
        <v>7</v>
      </c>
      <c r="K86" s="37">
        <v>4</v>
      </c>
      <c r="L86" s="37">
        <v>4</v>
      </c>
      <c r="M86" s="37">
        <v>4</v>
      </c>
      <c r="N86" s="37">
        <v>12</v>
      </c>
      <c r="O86" s="37">
        <v>4</v>
      </c>
      <c r="P86" s="37">
        <v>401</v>
      </c>
      <c r="Q86" s="37">
        <v>6</v>
      </c>
      <c r="R86" s="37">
        <v>6</v>
      </c>
      <c r="S86" s="37"/>
      <c r="T86" s="37"/>
      <c r="U86" s="37"/>
      <c r="V86" s="37"/>
      <c r="W86" s="37"/>
      <c r="X86" s="37"/>
      <c r="Y86" s="34"/>
      <c r="Z86" s="38" t="str">
        <f t="shared" si="1"/>
        <v>1/4 6</v>
      </c>
      <c r="AA86" s="38">
        <f>VLOOKUP(Z86,[3]base!$Q$3:$Z$27,HLOOKUP(VLOOKUP($H86,[3]Film!$B$3:$V$29,21,FALSE),[3]base!$R$1:$Z$2,2,FALSE)+1,FALSE)</f>
        <v>7</v>
      </c>
    </row>
    <row r="87" spans="1:27" x14ac:dyDescent="0.3">
      <c r="A87">
        <v>77</v>
      </c>
      <c r="B87" s="39">
        <v>20210057426</v>
      </c>
      <c r="C87" s="42">
        <v>18</v>
      </c>
      <c r="D87" s="36">
        <v>35</v>
      </c>
      <c r="E87" s="39" t="s">
        <v>201</v>
      </c>
      <c r="F87" s="40" t="s">
        <v>202</v>
      </c>
      <c r="G87" s="34" t="s">
        <v>22</v>
      </c>
      <c r="H87" s="44" t="s">
        <v>156</v>
      </c>
      <c r="I87" s="37">
        <v>13</v>
      </c>
      <c r="J87" s="37">
        <v>3</v>
      </c>
      <c r="K87" s="38">
        <v>3</v>
      </c>
      <c r="L87" s="38">
        <v>3</v>
      </c>
      <c r="M87" s="38" t="s">
        <v>203</v>
      </c>
      <c r="N87" s="38">
        <v>13</v>
      </c>
      <c r="O87" s="38">
        <v>4</v>
      </c>
      <c r="P87" s="38">
        <v>404</v>
      </c>
      <c r="Q87" s="38">
        <v>6</v>
      </c>
      <c r="R87" s="38" t="s">
        <v>38</v>
      </c>
      <c r="Z87" s="38" t="s">
        <v>204</v>
      </c>
      <c r="AA87" s="38">
        <f>VLOOKUP(Z87,[3]base!$Q$3:$Z$27,HLOOKUP(VLOOKUP($H87,[3]Film!$B$3:$V$29,21,FALSE),[3]base!$R$1:$Z$2,2,FALSE)+1,FALSE)</f>
        <v>7</v>
      </c>
    </row>
    <row r="88" spans="1:27" x14ac:dyDescent="0.3">
      <c r="A88">
        <v>86</v>
      </c>
      <c r="B88" s="41">
        <v>20220090014</v>
      </c>
      <c r="C88" s="42">
        <v>28</v>
      </c>
      <c r="D88" s="36">
        <v>21</v>
      </c>
      <c r="E88" s="45" t="s">
        <v>205</v>
      </c>
      <c r="F88" s="43" t="s">
        <v>206</v>
      </c>
      <c r="G88" s="43" t="s">
        <v>29</v>
      </c>
      <c r="H88" s="44" t="s">
        <v>156</v>
      </c>
      <c r="I88" s="37">
        <v>11</v>
      </c>
      <c r="J88" s="37">
        <v>4</v>
      </c>
      <c r="K88" s="38">
        <v>5</v>
      </c>
      <c r="L88" s="38">
        <v>5</v>
      </c>
      <c r="M88" s="38">
        <v>5</v>
      </c>
      <c r="N88" s="38">
        <v>15</v>
      </c>
      <c r="O88" s="38">
        <v>5</v>
      </c>
      <c r="Z88" s="38" t="str">
        <f t="shared" si="1"/>
        <v>M 5</v>
      </c>
      <c r="AA88" s="38">
        <f>VLOOKUP(Z88,[3]base!$Q$3:$Z$27,HLOOKUP(VLOOKUP($H88,[3]Film!$B$3:$V$29,21,FALSE),[3]base!$R$1:$Z$2,2,FALSE)+1,FALSE)</f>
        <v>4</v>
      </c>
    </row>
    <row r="89" spans="1:27" x14ac:dyDescent="0.3">
      <c r="A89">
        <v>100</v>
      </c>
      <c r="B89" s="34">
        <v>20220108729</v>
      </c>
      <c r="C89" s="35">
        <v>49</v>
      </c>
      <c r="D89" s="36">
        <v>6</v>
      </c>
      <c r="E89" s="37" t="s">
        <v>207</v>
      </c>
      <c r="F89" s="34" t="s">
        <v>208</v>
      </c>
      <c r="G89" s="34" t="s">
        <v>26</v>
      </c>
      <c r="H89" s="44" t="s">
        <v>156</v>
      </c>
      <c r="I89" s="38">
        <v>12</v>
      </c>
      <c r="J89" s="38">
        <v>7</v>
      </c>
      <c r="K89" s="37">
        <v>6</v>
      </c>
      <c r="L89" s="37">
        <v>5</v>
      </c>
      <c r="M89" s="37">
        <v>5</v>
      </c>
      <c r="N89" s="37">
        <v>16</v>
      </c>
      <c r="O89" s="37">
        <v>5</v>
      </c>
      <c r="P89" s="37"/>
      <c r="Q89" s="37"/>
      <c r="R89" s="37"/>
      <c r="S89" s="37"/>
      <c r="T89" s="37"/>
      <c r="U89" s="37"/>
      <c r="V89" s="37"/>
      <c r="W89" s="37"/>
      <c r="X89" s="37"/>
      <c r="Y89" s="34"/>
      <c r="Z89" s="38" t="str">
        <f t="shared" si="1"/>
        <v>M 5</v>
      </c>
      <c r="AA89" s="38">
        <f>VLOOKUP(Z89,[3]base!$Q$3:$Z$27,HLOOKUP(VLOOKUP($H89,[3]Film!$B$3:$V$29,21,FALSE),[3]base!$R$1:$Z$2,2,FALSE)+1,FALSE)</f>
        <v>4</v>
      </c>
    </row>
    <row r="90" spans="1:27" x14ac:dyDescent="0.3">
      <c r="A90">
        <v>89</v>
      </c>
      <c r="B90" s="34">
        <v>20210058530</v>
      </c>
      <c r="C90" s="35">
        <v>31</v>
      </c>
      <c r="D90" s="36">
        <v>18</v>
      </c>
      <c r="E90" s="37" t="s">
        <v>209</v>
      </c>
      <c r="F90" s="34" t="s">
        <v>210</v>
      </c>
      <c r="G90" s="34" t="s">
        <v>26</v>
      </c>
      <c r="H90" s="44" t="s">
        <v>156</v>
      </c>
      <c r="I90" s="37">
        <v>13</v>
      </c>
      <c r="J90" s="37">
        <v>5</v>
      </c>
      <c r="K90" s="38">
        <v>5</v>
      </c>
      <c r="L90" s="38">
        <v>5</v>
      </c>
      <c r="M90" s="38">
        <v>4</v>
      </c>
      <c r="N90" s="38">
        <v>14</v>
      </c>
      <c r="O90" s="38">
        <v>5</v>
      </c>
      <c r="Z90" s="38" t="str">
        <f t="shared" si="1"/>
        <v>M 5</v>
      </c>
      <c r="AA90" s="38">
        <f>VLOOKUP(Z90,[3]base!$Q$3:$Z$27,HLOOKUP(VLOOKUP($H90,[3]Film!$B$3:$V$29,21,FALSE),[3]base!$R$1:$Z$2,2,FALSE)+1,FALSE)</f>
        <v>4</v>
      </c>
    </row>
    <row r="91" spans="1:27" x14ac:dyDescent="0.3">
      <c r="A91">
        <v>90</v>
      </c>
      <c r="B91" s="34">
        <v>20210060151</v>
      </c>
      <c r="C91" s="35">
        <v>35</v>
      </c>
      <c r="D91" s="36">
        <v>14</v>
      </c>
      <c r="E91" s="37" t="s">
        <v>211</v>
      </c>
      <c r="F91" s="34" t="s">
        <v>212</v>
      </c>
      <c r="G91" s="34" t="s">
        <v>26</v>
      </c>
      <c r="H91" s="44" t="s">
        <v>156</v>
      </c>
      <c r="I91" s="38">
        <v>14</v>
      </c>
      <c r="J91" s="38">
        <v>5</v>
      </c>
      <c r="K91" s="38">
        <v>5</v>
      </c>
      <c r="L91" s="38">
        <v>6</v>
      </c>
      <c r="M91" s="38">
        <v>5</v>
      </c>
      <c r="N91" s="38">
        <v>16</v>
      </c>
      <c r="O91" s="38">
        <v>5</v>
      </c>
      <c r="Z91" s="38" t="str">
        <f t="shared" si="1"/>
        <v>M 5</v>
      </c>
      <c r="AA91" s="38">
        <f>VLOOKUP(Z91,[3]base!$Q$3:$Z$27,HLOOKUP(VLOOKUP($H91,[3]Film!$B$3:$V$29,21,FALSE),[3]base!$R$1:$Z$2,2,FALSE)+1,FALSE)</f>
        <v>4</v>
      </c>
    </row>
    <row r="92" spans="1:27" x14ac:dyDescent="0.3">
      <c r="A92">
        <v>91</v>
      </c>
      <c r="B92" s="37">
        <v>20220094751</v>
      </c>
      <c r="C92" s="42">
        <v>38</v>
      </c>
      <c r="D92" s="36">
        <v>13</v>
      </c>
      <c r="E92" s="37" t="s">
        <v>213</v>
      </c>
      <c r="F92" s="34" t="s">
        <v>214</v>
      </c>
      <c r="G92" s="34" t="s">
        <v>57</v>
      </c>
      <c r="H92" s="44" t="s">
        <v>156</v>
      </c>
      <c r="I92" s="37">
        <v>15</v>
      </c>
      <c r="J92" s="37">
        <v>5</v>
      </c>
      <c r="K92" s="38">
        <v>5</v>
      </c>
      <c r="L92" s="38">
        <v>6</v>
      </c>
      <c r="M92" s="38">
        <v>5</v>
      </c>
      <c r="N92" s="38">
        <v>16</v>
      </c>
      <c r="O92" s="38">
        <v>5</v>
      </c>
      <c r="Z92" s="38" t="str">
        <f t="shared" si="1"/>
        <v>M 5</v>
      </c>
      <c r="AA92" s="38">
        <f>VLOOKUP(Z92,[3]base!$Q$3:$Z$27,HLOOKUP(VLOOKUP($H92,[3]Film!$B$3:$V$29,21,FALSE),[3]base!$R$1:$Z$2,2,FALSE)+1,FALSE)</f>
        <v>4</v>
      </c>
    </row>
    <row r="93" spans="1:27" x14ac:dyDescent="0.3">
      <c r="A93">
        <v>105</v>
      </c>
      <c r="B93" s="41">
        <v>20180002435</v>
      </c>
      <c r="C93" s="35">
        <v>57</v>
      </c>
      <c r="D93" s="36">
        <v>0</v>
      </c>
      <c r="E93" s="45" t="s">
        <v>215</v>
      </c>
      <c r="F93" s="43" t="s">
        <v>216</v>
      </c>
      <c r="G93" s="43" t="s">
        <v>29</v>
      </c>
      <c r="H93" s="44" t="s">
        <v>156</v>
      </c>
      <c r="I93" s="37">
        <v>16</v>
      </c>
      <c r="J93" s="37">
        <v>8</v>
      </c>
      <c r="K93" s="37">
        <v>5</v>
      </c>
      <c r="L93" s="37">
        <v>5</v>
      </c>
      <c r="M93" s="37">
        <v>5</v>
      </c>
      <c r="N93" s="37">
        <v>15</v>
      </c>
      <c r="O93" s="37">
        <v>5</v>
      </c>
      <c r="P93" s="37"/>
      <c r="Q93" s="37"/>
      <c r="R93" s="37"/>
      <c r="S93" s="37"/>
      <c r="T93" s="37"/>
      <c r="U93" s="37"/>
      <c r="V93" s="37"/>
      <c r="W93" s="37"/>
      <c r="X93" s="37"/>
      <c r="Y93" s="34"/>
      <c r="Z93" s="38" t="str">
        <f t="shared" si="1"/>
        <v>M 5</v>
      </c>
      <c r="AA93" s="38">
        <f>VLOOKUP(Z93,[3]base!$Q$3:$Z$27,HLOOKUP(VLOOKUP($H93,[3]Film!$B$3:$V$29,21,FALSE),[3]base!$R$1:$Z$2,2,FALSE)+1,FALSE)</f>
        <v>4</v>
      </c>
    </row>
    <row r="94" spans="1:27" x14ac:dyDescent="0.3">
      <c r="A94">
        <v>99</v>
      </c>
      <c r="B94" s="41">
        <v>20210057082</v>
      </c>
      <c r="C94" s="42">
        <v>48</v>
      </c>
      <c r="D94" s="36">
        <v>7</v>
      </c>
      <c r="E94" s="45" t="s">
        <v>141</v>
      </c>
      <c r="F94" s="43" t="s">
        <v>217</v>
      </c>
      <c r="G94" s="43" t="s">
        <v>29</v>
      </c>
      <c r="H94" s="44" t="s">
        <v>156</v>
      </c>
      <c r="I94" s="38">
        <v>11</v>
      </c>
      <c r="J94" s="38">
        <v>7</v>
      </c>
      <c r="K94" s="37">
        <v>6</v>
      </c>
      <c r="L94" s="37">
        <v>6</v>
      </c>
      <c r="M94" s="37">
        <v>6</v>
      </c>
      <c r="N94" s="37">
        <v>18</v>
      </c>
      <c r="O94" s="37">
        <v>6</v>
      </c>
      <c r="P94" s="37"/>
      <c r="Q94" s="37"/>
      <c r="R94" s="37"/>
      <c r="S94" s="37"/>
      <c r="T94" s="37"/>
      <c r="U94" s="37"/>
      <c r="V94" s="37"/>
      <c r="W94" s="37"/>
      <c r="X94" s="37"/>
      <c r="Y94" s="34"/>
      <c r="Z94" s="38" t="str">
        <f t="shared" si="1"/>
        <v>M 6</v>
      </c>
      <c r="AA94" s="38">
        <f>VLOOKUP(Z94,[3]base!$Q$3:$Z$27,HLOOKUP(VLOOKUP($H94,[3]Film!$B$3:$V$29,21,FALSE),[3]base!$R$1:$Z$2,2,FALSE)+1,FALSE)</f>
        <v>3</v>
      </c>
    </row>
    <row r="95" spans="1:27" x14ac:dyDescent="0.3">
      <c r="A95">
        <v>97</v>
      </c>
      <c r="B95" s="34">
        <v>20210060947</v>
      </c>
      <c r="C95" s="42">
        <v>46</v>
      </c>
      <c r="D95" s="36">
        <v>8</v>
      </c>
      <c r="E95" s="37" t="s">
        <v>218</v>
      </c>
      <c r="F95" s="34" t="s">
        <v>219</v>
      </c>
      <c r="G95" s="34" t="s">
        <v>26</v>
      </c>
      <c r="H95" s="44" t="s">
        <v>156</v>
      </c>
      <c r="I95" s="38">
        <v>12</v>
      </c>
      <c r="J95" s="38">
        <v>6</v>
      </c>
      <c r="K95" s="37">
        <v>5</v>
      </c>
      <c r="L95" s="37">
        <v>6</v>
      </c>
      <c r="M95" s="37">
        <v>6</v>
      </c>
      <c r="N95" s="37">
        <v>17</v>
      </c>
      <c r="O95" s="37">
        <v>6</v>
      </c>
      <c r="P95" s="37"/>
      <c r="Q95" s="37"/>
      <c r="R95" s="37"/>
      <c r="S95" s="37"/>
      <c r="T95" s="37"/>
      <c r="U95" s="37"/>
      <c r="V95" s="37"/>
      <c r="W95" s="37"/>
      <c r="X95" s="37"/>
      <c r="Y95" s="34"/>
      <c r="Z95" s="38" t="str">
        <f t="shared" si="1"/>
        <v>M 6</v>
      </c>
      <c r="AA95" s="38">
        <f>VLOOKUP(Z95,[3]base!$Q$3:$Z$27,HLOOKUP(VLOOKUP($H95,[3]Film!$B$3:$V$29,21,FALSE),[3]base!$R$1:$Z$2,2,FALSE)+1,FALSE)</f>
        <v>3</v>
      </c>
    </row>
    <row r="96" spans="1:27" x14ac:dyDescent="0.3">
      <c r="A96">
        <v>101</v>
      </c>
      <c r="B96" s="34">
        <v>20220087886</v>
      </c>
      <c r="C96" s="35">
        <v>53</v>
      </c>
      <c r="D96" s="36">
        <v>3</v>
      </c>
      <c r="E96" s="37" t="s">
        <v>220</v>
      </c>
      <c r="F96" s="34" t="s">
        <v>221</v>
      </c>
      <c r="G96" s="34" t="s">
        <v>26</v>
      </c>
      <c r="H96" s="44" t="s">
        <v>156</v>
      </c>
      <c r="I96" s="38">
        <v>13</v>
      </c>
      <c r="J96" s="38">
        <v>7</v>
      </c>
      <c r="K96" s="37">
        <v>6</v>
      </c>
      <c r="L96" s="37">
        <v>6</v>
      </c>
      <c r="M96" s="37">
        <v>5</v>
      </c>
      <c r="N96" s="37">
        <v>17</v>
      </c>
      <c r="O96" s="37">
        <v>6</v>
      </c>
      <c r="P96" s="37"/>
      <c r="Q96" s="37"/>
      <c r="R96" s="37"/>
      <c r="S96" s="37"/>
      <c r="T96" s="37"/>
      <c r="U96" s="37"/>
      <c r="V96" s="37"/>
      <c r="W96" s="37"/>
      <c r="X96" s="37"/>
      <c r="Y96" s="34"/>
      <c r="Z96" s="38" t="str">
        <f t="shared" si="1"/>
        <v>M 6</v>
      </c>
      <c r="AA96" s="38">
        <f>VLOOKUP(Z96,[3]base!$Q$3:$Z$27,HLOOKUP(VLOOKUP($H96,[3]Film!$B$3:$V$29,21,FALSE),[3]base!$R$1:$Z$2,2,FALSE)+1,FALSE)</f>
        <v>3</v>
      </c>
    </row>
    <row r="97" spans="1:27" x14ac:dyDescent="0.3">
      <c r="A97">
        <v>95</v>
      </c>
      <c r="B97" s="34">
        <v>20200049425</v>
      </c>
      <c r="C97" s="42">
        <v>44</v>
      </c>
      <c r="D97" s="36">
        <v>9</v>
      </c>
      <c r="E97" s="37" t="s">
        <v>222</v>
      </c>
      <c r="F97" s="34" t="s">
        <v>223</v>
      </c>
      <c r="G97" s="34" t="s">
        <v>26</v>
      </c>
      <c r="H97" s="44" t="s">
        <v>156</v>
      </c>
      <c r="I97" s="37">
        <v>14</v>
      </c>
      <c r="J97" s="37">
        <v>6</v>
      </c>
      <c r="K97" s="38">
        <v>6</v>
      </c>
      <c r="L97" s="38">
        <v>5</v>
      </c>
      <c r="M97" s="38">
        <v>6</v>
      </c>
      <c r="N97" s="38">
        <v>17</v>
      </c>
      <c r="O97" s="38">
        <v>6</v>
      </c>
      <c r="Z97" s="38" t="str">
        <f t="shared" si="1"/>
        <v>M 6</v>
      </c>
      <c r="AA97" s="38">
        <f>VLOOKUP(Z97,[3]base!$Q$3:$Z$27,HLOOKUP(VLOOKUP($H97,[3]Film!$B$3:$V$29,21,FALSE),[3]base!$R$1:$Z$2,2,FALSE)+1,FALSE)</f>
        <v>3</v>
      </c>
    </row>
    <row r="98" spans="1:27" x14ac:dyDescent="0.3">
      <c r="A98">
        <v>106</v>
      </c>
      <c r="B98" s="41">
        <v>20210058227</v>
      </c>
      <c r="C98" s="35">
        <v>57</v>
      </c>
      <c r="D98" s="36">
        <v>0</v>
      </c>
      <c r="E98" s="45" t="s">
        <v>224</v>
      </c>
      <c r="F98" s="43" t="s">
        <v>225</v>
      </c>
      <c r="G98" s="43" t="s">
        <v>29</v>
      </c>
      <c r="H98" s="44" t="s">
        <v>156</v>
      </c>
      <c r="I98" s="37">
        <v>15</v>
      </c>
      <c r="J98" s="37">
        <v>8</v>
      </c>
      <c r="K98" s="38">
        <v>6</v>
      </c>
      <c r="L98" s="38">
        <v>5</v>
      </c>
      <c r="M98" s="38">
        <v>6</v>
      </c>
      <c r="N98" s="38">
        <v>17</v>
      </c>
      <c r="O98" s="38">
        <v>6</v>
      </c>
      <c r="Z98" s="38" t="str">
        <f t="shared" si="1"/>
        <v>M 6</v>
      </c>
      <c r="AA98" s="38">
        <f>VLOOKUP(Z98,[3]base!$Q$3:$Z$27,HLOOKUP(VLOOKUP($H98,[3]Film!$B$3:$V$29,21,FALSE),[3]base!$R$1:$Z$2,2,FALSE)+1,FALSE)</f>
        <v>3</v>
      </c>
    </row>
    <row r="99" spans="1:27" x14ac:dyDescent="0.3">
      <c r="A99">
        <v>81</v>
      </c>
      <c r="B99" s="39">
        <v>20210057664</v>
      </c>
      <c r="C99" s="42">
        <v>22</v>
      </c>
      <c r="D99" s="36">
        <v>24</v>
      </c>
      <c r="E99" s="39" t="s">
        <v>226</v>
      </c>
      <c r="F99" s="40" t="s">
        <v>227</v>
      </c>
      <c r="G99" s="34" t="s">
        <v>22</v>
      </c>
      <c r="H99" s="44" t="s">
        <v>156</v>
      </c>
      <c r="I99" s="38">
        <v>16</v>
      </c>
      <c r="J99" s="38">
        <v>4</v>
      </c>
      <c r="K99" s="37">
        <v>8</v>
      </c>
      <c r="L99" s="37">
        <v>6</v>
      </c>
      <c r="M99" s="37">
        <v>6</v>
      </c>
      <c r="N99" s="37">
        <v>20</v>
      </c>
      <c r="O99" s="37">
        <v>6</v>
      </c>
      <c r="P99" s="37"/>
      <c r="Q99" s="37"/>
      <c r="R99" s="37"/>
      <c r="S99" s="37"/>
      <c r="T99" s="37"/>
      <c r="U99" s="37"/>
      <c r="V99" s="37"/>
      <c r="W99" s="37"/>
      <c r="X99" s="37"/>
      <c r="Y99" s="34"/>
      <c r="Z99" s="38" t="str">
        <f t="shared" si="1"/>
        <v>M 6</v>
      </c>
      <c r="AA99" s="38">
        <f>VLOOKUP(Z99,[3]base!$Q$3:$Z$27,HLOOKUP(VLOOKUP($H99,[3]Film!$B$3:$V$29,21,FALSE),[3]base!$R$1:$Z$2,2,FALSE)+1,FALSE)</f>
        <v>3</v>
      </c>
    </row>
    <row r="100" spans="1:27" x14ac:dyDescent="0.3">
      <c r="A100">
        <v>87</v>
      </c>
      <c r="B100" s="34">
        <v>20180008621</v>
      </c>
      <c r="C100" s="35">
        <v>29</v>
      </c>
      <c r="D100" s="36">
        <v>21</v>
      </c>
      <c r="E100" s="37" t="s">
        <v>228</v>
      </c>
      <c r="F100" s="34" t="s">
        <v>229</v>
      </c>
      <c r="G100" s="34" t="s">
        <v>22</v>
      </c>
      <c r="H100" s="44" t="s">
        <v>156</v>
      </c>
      <c r="I100" s="38">
        <v>11</v>
      </c>
      <c r="J100" s="38">
        <v>5</v>
      </c>
      <c r="K100" s="38">
        <v>7</v>
      </c>
      <c r="L100" s="38">
        <v>7</v>
      </c>
      <c r="M100" s="38">
        <v>7</v>
      </c>
      <c r="N100" s="38">
        <v>21</v>
      </c>
      <c r="O100" s="38">
        <v>7</v>
      </c>
      <c r="Z100" s="38" t="str">
        <f t="shared" si="1"/>
        <v>M 7</v>
      </c>
      <c r="AA100" s="38">
        <f>VLOOKUP(Z100,[3]base!$Q$3:$Z$27,HLOOKUP(VLOOKUP($H100,[3]Film!$B$3:$V$29,21,FALSE),[3]base!$R$1:$Z$2,2,FALSE)+1,FALSE)</f>
        <v>2</v>
      </c>
    </row>
    <row r="101" spans="1:27" x14ac:dyDescent="0.3">
      <c r="A101">
        <v>88</v>
      </c>
      <c r="B101" s="41">
        <v>20200031185</v>
      </c>
      <c r="C101" s="42">
        <v>30</v>
      </c>
      <c r="D101" s="36">
        <v>18</v>
      </c>
      <c r="E101" s="45" t="s">
        <v>230</v>
      </c>
      <c r="F101" s="43" t="s">
        <v>231</v>
      </c>
      <c r="G101" s="43" t="s">
        <v>29</v>
      </c>
      <c r="H101" s="44" t="s">
        <v>156</v>
      </c>
      <c r="I101" s="38">
        <v>12</v>
      </c>
      <c r="J101" s="38">
        <v>5</v>
      </c>
      <c r="K101" s="38">
        <v>7</v>
      </c>
      <c r="L101" s="38">
        <v>7</v>
      </c>
      <c r="M101" s="38">
        <v>7</v>
      </c>
      <c r="N101" s="38">
        <v>21</v>
      </c>
      <c r="O101" s="38">
        <v>7</v>
      </c>
      <c r="Z101" s="38" t="str">
        <f t="shared" si="1"/>
        <v>M 7</v>
      </c>
      <c r="AA101" s="38">
        <f>VLOOKUP(Z101,[3]base!$Q$3:$Z$27,HLOOKUP(VLOOKUP($H101,[3]Film!$B$3:$V$29,21,FALSE),[3]base!$R$1:$Z$2,2,FALSE)+1,FALSE)</f>
        <v>2</v>
      </c>
    </row>
    <row r="102" spans="1:27" x14ac:dyDescent="0.3">
      <c r="A102">
        <v>96</v>
      </c>
      <c r="B102" s="37">
        <v>20220094745</v>
      </c>
      <c r="C102" s="35">
        <v>45</v>
      </c>
      <c r="D102" s="36">
        <v>9</v>
      </c>
      <c r="E102" s="37" t="s">
        <v>232</v>
      </c>
      <c r="F102" s="34" t="s">
        <v>233</v>
      </c>
      <c r="G102" s="34" t="s">
        <v>57</v>
      </c>
      <c r="H102" s="44" t="s">
        <v>156</v>
      </c>
      <c r="I102" s="38">
        <v>13</v>
      </c>
      <c r="J102" s="38">
        <v>6</v>
      </c>
      <c r="K102" s="38">
        <v>7</v>
      </c>
      <c r="L102" s="38">
        <v>7</v>
      </c>
      <c r="M102" s="38">
        <v>6</v>
      </c>
      <c r="N102" s="38">
        <v>20</v>
      </c>
      <c r="O102" s="38">
        <v>7</v>
      </c>
      <c r="Z102" s="38" t="str">
        <f t="shared" si="1"/>
        <v>M 7</v>
      </c>
      <c r="AA102" s="38">
        <f>VLOOKUP(Z102,[3]base!$Q$3:$Z$27,HLOOKUP(VLOOKUP($H102,[3]Film!$B$3:$V$29,21,FALSE),[3]base!$R$1:$Z$2,2,FALSE)+1,FALSE)</f>
        <v>2</v>
      </c>
    </row>
    <row r="103" spans="1:27" x14ac:dyDescent="0.3">
      <c r="A103">
        <v>102</v>
      </c>
      <c r="B103" s="39">
        <v>20210087178</v>
      </c>
      <c r="C103" s="42">
        <v>56</v>
      </c>
      <c r="D103" s="36">
        <v>2</v>
      </c>
      <c r="E103" s="39" t="s">
        <v>234</v>
      </c>
      <c r="F103" s="40" t="s">
        <v>235</v>
      </c>
      <c r="G103" s="34" t="s">
        <v>22</v>
      </c>
      <c r="H103" s="44" t="s">
        <v>156</v>
      </c>
      <c r="I103" s="38">
        <v>14</v>
      </c>
      <c r="J103" s="38">
        <v>7</v>
      </c>
      <c r="K103" s="37">
        <v>7</v>
      </c>
      <c r="L103" s="37">
        <v>7</v>
      </c>
      <c r="M103" s="37">
        <v>7</v>
      </c>
      <c r="N103" s="37">
        <v>21</v>
      </c>
      <c r="O103" s="37">
        <v>7</v>
      </c>
      <c r="P103" s="37"/>
      <c r="Q103" s="37"/>
      <c r="R103" s="37"/>
      <c r="S103" s="37"/>
      <c r="T103" s="37"/>
      <c r="U103" s="37"/>
      <c r="V103" s="37"/>
      <c r="W103" s="37"/>
      <c r="X103" s="37"/>
      <c r="Y103" s="34"/>
      <c r="Z103" s="38" t="str">
        <f t="shared" si="1"/>
        <v>M 7</v>
      </c>
      <c r="AA103" s="38">
        <f>VLOOKUP(Z103,[3]base!$Q$3:$Z$27,HLOOKUP(VLOOKUP($H103,[3]Film!$B$3:$V$29,21,FALSE),[3]base!$R$1:$Z$2,2,FALSE)+1,FALSE)</f>
        <v>2</v>
      </c>
    </row>
    <row r="104" spans="1:27" x14ac:dyDescent="0.3">
      <c r="A104">
        <v>94</v>
      </c>
      <c r="B104" s="34">
        <v>20220089057</v>
      </c>
      <c r="C104" s="42">
        <v>42</v>
      </c>
      <c r="D104" s="36">
        <v>10</v>
      </c>
      <c r="E104" s="37" t="s">
        <v>236</v>
      </c>
      <c r="F104" s="34" t="s">
        <v>237</v>
      </c>
      <c r="G104" s="34" t="s">
        <v>22</v>
      </c>
      <c r="H104" s="44" t="s">
        <v>156</v>
      </c>
      <c r="I104" s="38">
        <v>15</v>
      </c>
      <c r="J104" s="38">
        <v>6</v>
      </c>
      <c r="K104" s="38">
        <v>7</v>
      </c>
      <c r="L104" s="38">
        <v>7</v>
      </c>
      <c r="M104" s="38">
        <v>7</v>
      </c>
      <c r="N104" s="38">
        <v>21</v>
      </c>
      <c r="O104" s="38">
        <v>7</v>
      </c>
      <c r="Z104" s="38" t="str">
        <f t="shared" si="1"/>
        <v>M 7</v>
      </c>
      <c r="AA104" s="38">
        <f>VLOOKUP(Z104,[3]base!$Q$3:$Z$27,HLOOKUP(VLOOKUP($H104,[3]Film!$B$3:$V$29,21,FALSE),[3]base!$R$1:$Z$2,2,FALSE)+1,FALSE)</f>
        <v>2</v>
      </c>
    </row>
    <row r="105" spans="1:27" x14ac:dyDescent="0.3">
      <c r="A105">
        <v>92</v>
      </c>
      <c r="B105" s="34">
        <v>20210060953</v>
      </c>
      <c r="C105" s="35">
        <v>39</v>
      </c>
      <c r="D105" s="36">
        <v>12</v>
      </c>
      <c r="E105" s="37" t="s">
        <v>238</v>
      </c>
      <c r="F105" s="34" t="s">
        <v>239</v>
      </c>
      <c r="G105" s="34" t="s">
        <v>26</v>
      </c>
      <c r="H105" s="44" t="s">
        <v>156</v>
      </c>
      <c r="I105" s="37">
        <v>16</v>
      </c>
      <c r="J105" s="37">
        <v>5</v>
      </c>
      <c r="K105" s="37">
        <v>6</v>
      </c>
      <c r="L105" s="37">
        <v>7</v>
      </c>
      <c r="M105" s="37">
        <v>7</v>
      </c>
      <c r="N105" s="37">
        <v>20</v>
      </c>
      <c r="O105" s="37">
        <v>7</v>
      </c>
      <c r="P105" s="37"/>
      <c r="Q105" s="37"/>
      <c r="R105" s="37"/>
      <c r="S105" s="37"/>
      <c r="T105" s="37"/>
      <c r="U105" s="37"/>
      <c r="V105" s="37"/>
      <c r="W105" s="37"/>
      <c r="X105" s="37"/>
      <c r="Y105" s="34"/>
      <c r="Z105" s="38" t="str">
        <f t="shared" si="1"/>
        <v>M 7</v>
      </c>
      <c r="AA105" s="38">
        <f>VLOOKUP(Z105,[3]base!$Q$3:$Z$27,HLOOKUP(VLOOKUP($H105,[3]Film!$B$3:$V$29,21,FALSE),[3]base!$R$1:$Z$2,2,FALSE)+1,FALSE)</f>
        <v>2</v>
      </c>
    </row>
    <row r="106" spans="1:27" x14ac:dyDescent="0.3">
      <c r="A106">
        <v>103</v>
      </c>
      <c r="B106" s="34">
        <v>20220089463</v>
      </c>
      <c r="C106" s="35">
        <v>57</v>
      </c>
      <c r="D106" s="36">
        <v>0</v>
      </c>
      <c r="E106" s="37" t="s">
        <v>240</v>
      </c>
      <c r="F106" s="34" t="s">
        <v>241</v>
      </c>
      <c r="G106" s="34" t="s">
        <v>26</v>
      </c>
      <c r="H106" s="44" t="s">
        <v>156</v>
      </c>
      <c r="I106" s="37">
        <v>15</v>
      </c>
      <c r="J106" s="37">
        <v>7</v>
      </c>
      <c r="K106" s="38">
        <v>8</v>
      </c>
      <c r="L106" s="38">
        <v>8</v>
      </c>
      <c r="M106" s="38">
        <v>8</v>
      </c>
      <c r="N106" s="38">
        <v>24</v>
      </c>
      <c r="O106" s="38">
        <v>8</v>
      </c>
      <c r="Z106" s="38" t="str">
        <f t="shared" si="1"/>
        <v>M 8</v>
      </c>
      <c r="AA106" s="38">
        <f>VLOOKUP(Z106,[3]base!$Q$3:$Z$27,HLOOKUP(VLOOKUP($H106,[3]Film!$B$3:$V$29,21,FALSE),[3]base!$R$1:$Z$2,2,FALSE)+1,FALSE)</f>
        <v>1</v>
      </c>
    </row>
    <row r="107" spans="1:27" x14ac:dyDescent="0.3">
      <c r="A107">
        <v>93</v>
      </c>
      <c r="B107" s="37">
        <v>20210070101</v>
      </c>
      <c r="C107" s="35">
        <v>41</v>
      </c>
      <c r="D107" s="36">
        <v>11</v>
      </c>
      <c r="E107" s="37" t="s">
        <v>152</v>
      </c>
      <c r="F107" s="34" t="s">
        <v>242</v>
      </c>
      <c r="G107" s="34" t="s">
        <v>57</v>
      </c>
      <c r="H107" s="44" t="s">
        <v>156</v>
      </c>
      <c r="I107" s="37">
        <v>16</v>
      </c>
      <c r="J107" s="37">
        <v>6</v>
      </c>
      <c r="K107" s="37">
        <v>7</v>
      </c>
      <c r="L107" s="37">
        <v>8</v>
      </c>
      <c r="M107" s="37">
        <v>8</v>
      </c>
      <c r="N107" s="37">
        <v>23</v>
      </c>
      <c r="O107" s="37">
        <v>8</v>
      </c>
      <c r="P107" s="37"/>
      <c r="Q107" s="37"/>
      <c r="R107" s="37"/>
      <c r="S107" s="37"/>
      <c r="T107" s="37"/>
      <c r="U107" s="37"/>
      <c r="V107" s="37"/>
      <c r="W107" s="37"/>
      <c r="X107" s="37"/>
      <c r="Y107" s="34"/>
      <c r="Z107" s="38" t="str">
        <f t="shared" si="1"/>
        <v>M 8</v>
      </c>
      <c r="AA107" s="38">
        <f>VLOOKUP(Z107,[3]base!$Q$3:$Z$27,HLOOKUP(VLOOKUP($H107,[3]Film!$B$3:$V$29,21,FALSE),[3]base!$R$1:$Z$2,2,FALSE)+1,FALSE)</f>
        <v>1</v>
      </c>
    </row>
    <row r="108" spans="1:27" s="17" customFormat="1" ht="18" customHeight="1" x14ac:dyDescent="0.3">
      <c r="A108" s="17">
        <v>119</v>
      </c>
      <c r="B108" s="18">
        <v>20140035663</v>
      </c>
      <c r="C108" s="19">
        <v>14</v>
      </c>
      <c r="D108" s="20">
        <v>13</v>
      </c>
      <c r="E108" s="18" t="s">
        <v>243</v>
      </c>
      <c r="F108" s="21" t="s">
        <v>244</v>
      </c>
      <c r="G108" s="22" t="s">
        <v>26</v>
      </c>
      <c r="H108" s="23" t="s">
        <v>245</v>
      </c>
      <c r="I108" s="24">
        <v>20</v>
      </c>
      <c r="J108" s="24">
        <v>4</v>
      </c>
      <c r="K108" s="24">
        <v>1</v>
      </c>
      <c r="L108" s="24">
        <v>2</v>
      </c>
      <c r="M108" s="24">
        <v>2</v>
      </c>
      <c r="N108" s="24">
        <v>5</v>
      </c>
      <c r="O108" s="24">
        <v>2</v>
      </c>
      <c r="P108" s="24"/>
      <c r="Q108" s="24"/>
      <c r="R108" s="24"/>
      <c r="S108" s="24">
        <v>208</v>
      </c>
      <c r="T108" s="24">
        <v>4</v>
      </c>
      <c r="U108" s="24">
        <v>1</v>
      </c>
      <c r="V108" s="24">
        <v>105</v>
      </c>
      <c r="W108" s="24">
        <v>1.9999999999999996</v>
      </c>
      <c r="X108" s="24">
        <v>1</v>
      </c>
      <c r="Z108" s="24">
        <f t="shared" si="1"/>
        <v>1</v>
      </c>
      <c r="AA108" s="24">
        <f>VLOOKUP(Z108,[3]base!$Q$3:$Z$27,HLOOKUP(VLOOKUP($H108,[3]Film!$B$3:$V$29,21,FALSE),[3]base!$R$1:$Z$2,2,FALSE)+1,FALSE)</f>
        <v>22</v>
      </c>
    </row>
    <row r="109" spans="1:27" s="25" customFormat="1" x14ac:dyDescent="0.3">
      <c r="A109" s="25">
        <v>108</v>
      </c>
      <c r="B109" s="26">
        <v>20150012584</v>
      </c>
      <c r="C109" s="27">
        <v>2</v>
      </c>
      <c r="D109" s="28">
        <v>47</v>
      </c>
      <c r="E109" s="29" t="s">
        <v>246</v>
      </c>
      <c r="F109" s="26" t="s">
        <v>247</v>
      </c>
      <c r="G109" s="26" t="s">
        <v>26</v>
      </c>
      <c r="H109" s="26" t="s">
        <v>245</v>
      </c>
      <c r="I109" s="29">
        <v>18</v>
      </c>
      <c r="J109" s="29">
        <v>1</v>
      </c>
      <c r="K109" s="29">
        <v>1</v>
      </c>
      <c r="L109" s="29">
        <v>1</v>
      </c>
      <c r="M109" s="29">
        <v>1</v>
      </c>
      <c r="N109" s="29">
        <v>3</v>
      </c>
      <c r="O109" s="29">
        <v>1</v>
      </c>
      <c r="P109" s="29"/>
      <c r="Q109" s="29"/>
      <c r="R109" s="29"/>
      <c r="S109" s="29">
        <v>208</v>
      </c>
      <c r="T109" s="29">
        <v>1</v>
      </c>
      <c r="U109" s="29">
        <v>2</v>
      </c>
      <c r="V109" s="29">
        <v>105</v>
      </c>
      <c r="W109" s="29">
        <v>3.9999999999999991</v>
      </c>
      <c r="X109" s="29">
        <v>2</v>
      </c>
      <c r="Y109" s="26"/>
      <c r="Z109" s="30">
        <f t="shared" si="1"/>
        <v>2</v>
      </c>
      <c r="AA109" s="30">
        <f>VLOOKUP(Z109,[3]base!$Q$3:$Z$27,HLOOKUP(VLOOKUP($H109,[3]Film!$B$3:$V$29,21,FALSE),[3]base!$R$1:$Z$2,2,FALSE)+1,FALSE)</f>
        <v>18</v>
      </c>
    </row>
    <row r="110" spans="1:27" s="25" customFormat="1" x14ac:dyDescent="0.3">
      <c r="A110" s="25">
        <v>107</v>
      </c>
      <c r="B110" s="31">
        <v>20160019575</v>
      </c>
      <c r="C110" s="27">
        <v>1</v>
      </c>
      <c r="D110" s="28">
        <v>62</v>
      </c>
      <c r="E110" s="31" t="s">
        <v>248</v>
      </c>
      <c r="F110" s="32" t="s">
        <v>249</v>
      </c>
      <c r="G110" s="26" t="s">
        <v>26</v>
      </c>
      <c r="H110" s="33" t="s">
        <v>245</v>
      </c>
      <c r="I110" s="29">
        <v>17</v>
      </c>
      <c r="J110" s="29">
        <v>1</v>
      </c>
      <c r="K110" s="30">
        <v>1</v>
      </c>
      <c r="L110" s="30">
        <v>1</v>
      </c>
      <c r="M110" s="30">
        <v>1</v>
      </c>
      <c r="N110" s="30">
        <v>3</v>
      </c>
      <c r="O110" s="30">
        <v>1</v>
      </c>
      <c r="P110" s="30"/>
      <c r="Q110" s="30"/>
      <c r="R110" s="30"/>
      <c r="S110" s="30">
        <v>207</v>
      </c>
      <c r="T110" s="30">
        <v>1</v>
      </c>
      <c r="U110" s="30">
        <v>1</v>
      </c>
      <c r="V110" s="30">
        <v>105</v>
      </c>
      <c r="W110" s="30">
        <v>1.0000000000000009</v>
      </c>
      <c r="X110" s="30">
        <v>3</v>
      </c>
      <c r="Z110" s="30">
        <f t="shared" si="1"/>
        <v>3</v>
      </c>
      <c r="AA110" s="30">
        <f>VLOOKUP(Z110,[3]base!$Q$3:$Z$27,HLOOKUP(VLOOKUP($H110,[3]Film!$B$3:$V$29,21,FALSE),[3]base!$R$1:$Z$2,2,FALSE)+1,FALSE)</f>
        <v>15</v>
      </c>
    </row>
    <row r="111" spans="1:27" x14ac:dyDescent="0.3">
      <c r="A111">
        <v>115</v>
      </c>
      <c r="B111" s="34">
        <v>20190003811</v>
      </c>
      <c r="C111" s="35">
        <v>9</v>
      </c>
      <c r="D111" s="36">
        <v>19</v>
      </c>
      <c r="E111" s="37" t="s">
        <v>250</v>
      </c>
      <c r="F111" s="34" t="s">
        <v>251</v>
      </c>
      <c r="G111" s="34" t="s">
        <v>26</v>
      </c>
      <c r="H111" s="48" t="s">
        <v>245</v>
      </c>
      <c r="I111" s="37">
        <v>17</v>
      </c>
      <c r="J111" s="37">
        <v>3</v>
      </c>
      <c r="K111" s="37">
        <v>3</v>
      </c>
      <c r="L111" s="37">
        <v>2</v>
      </c>
      <c r="M111" s="37">
        <v>3</v>
      </c>
      <c r="N111" s="37">
        <v>8</v>
      </c>
      <c r="O111" s="37">
        <v>3</v>
      </c>
      <c r="P111" s="37"/>
      <c r="Q111" s="37"/>
      <c r="R111" s="37"/>
      <c r="S111" s="37">
        <v>207</v>
      </c>
      <c r="T111" s="37">
        <v>5</v>
      </c>
      <c r="U111" s="37">
        <v>3</v>
      </c>
      <c r="V111" s="37">
        <v>105</v>
      </c>
      <c r="W111" s="37">
        <v>5</v>
      </c>
      <c r="X111" s="37">
        <v>4</v>
      </c>
      <c r="Y111" s="34"/>
      <c r="Z111" s="38">
        <f t="shared" si="1"/>
        <v>4</v>
      </c>
      <c r="AA111" s="38">
        <f>VLOOKUP(Z111,[3]base!$Q$3:$Z$27,HLOOKUP(VLOOKUP($H111,[3]Film!$B$3:$V$29,21,FALSE),[3]base!$R$1:$Z$2,2,FALSE)+1,FALSE)</f>
        <v>13</v>
      </c>
    </row>
    <row r="112" spans="1:27" x14ac:dyDescent="0.3">
      <c r="A112">
        <v>118</v>
      </c>
      <c r="B112" s="34">
        <v>20150002631</v>
      </c>
      <c r="C112" s="35">
        <v>12</v>
      </c>
      <c r="D112" s="36">
        <v>15</v>
      </c>
      <c r="E112" s="37" t="s">
        <v>252</v>
      </c>
      <c r="F112" s="34" t="s">
        <v>253</v>
      </c>
      <c r="G112" s="34" t="s">
        <v>26</v>
      </c>
      <c r="H112" s="48" t="s">
        <v>245</v>
      </c>
      <c r="I112" s="38">
        <v>20</v>
      </c>
      <c r="J112" s="38">
        <v>3</v>
      </c>
      <c r="K112" s="38">
        <v>2</v>
      </c>
      <c r="L112" s="38">
        <v>1</v>
      </c>
      <c r="M112" s="38">
        <v>1</v>
      </c>
      <c r="N112" s="38">
        <v>4</v>
      </c>
      <c r="O112" s="38">
        <v>1</v>
      </c>
      <c r="S112" s="38">
        <v>207</v>
      </c>
      <c r="T112" s="38">
        <v>2</v>
      </c>
      <c r="U112" s="38">
        <v>2</v>
      </c>
      <c r="V112" s="38">
        <v>105</v>
      </c>
      <c r="W112" s="38">
        <v>3.0000000000000004</v>
      </c>
      <c r="X112" s="38">
        <v>5</v>
      </c>
      <c r="Z112" s="38">
        <f t="shared" si="1"/>
        <v>5</v>
      </c>
      <c r="AA112" s="38">
        <f>VLOOKUP(Z112,[3]base!$Q$3:$Z$27,HLOOKUP(VLOOKUP($H112,[3]Film!$B$3:$V$29,21,FALSE),[3]base!$R$1:$Z$2,2,FALSE)+1,FALSE)</f>
        <v>12</v>
      </c>
    </row>
    <row r="113" spans="1:27" x14ac:dyDescent="0.3">
      <c r="A113">
        <v>112</v>
      </c>
      <c r="B113" s="39">
        <v>20170027369</v>
      </c>
      <c r="C113" s="35">
        <v>6</v>
      </c>
      <c r="D113" s="36">
        <v>25</v>
      </c>
      <c r="E113" s="39" t="s">
        <v>254</v>
      </c>
      <c r="F113" s="40" t="s">
        <v>255</v>
      </c>
      <c r="G113" s="34" t="s">
        <v>22</v>
      </c>
      <c r="H113" s="48" t="s">
        <v>245</v>
      </c>
      <c r="I113" s="38">
        <v>19</v>
      </c>
      <c r="J113" s="38">
        <v>2</v>
      </c>
      <c r="K113" s="38">
        <v>1</v>
      </c>
      <c r="L113" s="38">
        <v>1</v>
      </c>
      <c r="M113" s="38">
        <v>1</v>
      </c>
      <c r="N113" s="38">
        <v>3</v>
      </c>
      <c r="O113" s="38">
        <v>1</v>
      </c>
      <c r="S113" s="38">
        <v>208</v>
      </c>
      <c r="T113" s="38">
        <v>2</v>
      </c>
      <c r="U113" s="38">
        <v>4</v>
      </c>
      <c r="V113" s="38">
        <v>105</v>
      </c>
      <c r="W113" s="38">
        <v>8</v>
      </c>
      <c r="X113" s="38">
        <v>6</v>
      </c>
      <c r="Z113" s="38">
        <f t="shared" si="1"/>
        <v>6</v>
      </c>
      <c r="AA113" s="38">
        <f>VLOOKUP(Z113,[3]base!$Q$3:$Z$27,HLOOKUP(VLOOKUP($H113,[3]Film!$B$3:$V$29,21,FALSE),[3]base!$R$1:$Z$2,2,FALSE)+1,FALSE)</f>
        <v>11</v>
      </c>
    </row>
    <row r="114" spans="1:27" x14ac:dyDescent="0.3">
      <c r="A114">
        <v>111</v>
      </c>
      <c r="B114" s="34">
        <v>20180003496</v>
      </c>
      <c r="C114" s="35">
        <v>5</v>
      </c>
      <c r="D114" s="36">
        <v>26</v>
      </c>
      <c r="E114" s="37" t="s">
        <v>256</v>
      </c>
      <c r="F114" s="34" t="s">
        <v>257</v>
      </c>
      <c r="G114" s="34" t="s">
        <v>26</v>
      </c>
      <c r="H114" s="48" t="s">
        <v>245</v>
      </c>
      <c r="I114" s="37">
        <v>20</v>
      </c>
      <c r="J114" s="37">
        <v>2</v>
      </c>
      <c r="K114" s="37">
        <v>3</v>
      </c>
      <c r="L114" s="37">
        <v>3</v>
      </c>
      <c r="M114" s="37">
        <v>3</v>
      </c>
      <c r="N114" s="37">
        <v>9</v>
      </c>
      <c r="O114" s="37">
        <v>3</v>
      </c>
      <c r="P114" s="37"/>
      <c r="Q114" s="37"/>
      <c r="R114" s="37"/>
      <c r="S114" s="37">
        <v>207</v>
      </c>
      <c r="T114" s="37">
        <v>6</v>
      </c>
      <c r="U114" s="37">
        <v>4</v>
      </c>
      <c r="V114" s="37">
        <v>105</v>
      </c>
      <c r="W114" s="37">
        <v>7</v>
      </c>
      <c r="X114" s="37">
        <v>7</v>
      </c>
      <c r="Y114" s="34"/>
      <c r="Z114" s="38">
        <f t="shared" si="1"/>
        <v>7</v>
      </c>
      <c r="AA114" s="38">
        <f>VLOOKUP(Z114,[3]base!$Q$3:$Z$27,HLOOKUP(VLOOKUP($H114,[3]Film!$B$3:$V$29,21,FALSE),[3]base!$R$1:$Z$2,2,FALSE)+1,FALSE)</f>
        <v>10</v>
      </c>
    </row>
    <row r="115" spans="1:27" x14ac:dyDescent="0.3">
      <c r="A115">
        <v>109</v>
      </c>
      <c r="B115" s="41">
        <v>20160007488</v>
      </c>
      <c r="C115" s="35">
        <v>3</v>
      </c>
      <c r="D115" s="36">
        <v>34</v>
      </c>
      <c r="E115" s="41" t="s">
        <v>258</v>
      </c>
      <c r="F115" s="43" t="s">
        <v>259</v>
      </c>
      <c r="G115" s="43" t="s">
        <v>29</v>
      </c>
      <c r="H115" s="48" t="s">
        <v>245</v>
      </c>
      <c r="I115" s="38">
        <v>19</v>
      </c>
      <c r="J115" s="38">
        <v>1</v>
      </c>
      <c r="K115" s="37">
        <v>3</v>
      </c>
      <c r="L115" s="37">
        <v>3</v>
      </c>
      <c r="M115" s="37">
        <v>3</v>
      </c>
      <c r="N115" s="37">
        <v>9</v>
      </c>
      <c r="O115" s="37">
        <v>3</v>
      </c>
      <c r="P115" s="37"/>
      <c r="Q115" s="37"/>
      <c r="R115" s="37"/>
      <c r="S115" s="37">
        <v>208</v>
      </c>
      <c r="T115" s="37">
        <v>6</v>
      </c>
      <c r="U115" s="37">
        <v>3</v>
      </c>
      <c r="V115" s="37">
        <v>105</v>
      </c>
      <c r="W115" s="37">
        <v>6.0000000000000009</v>
      </c>
      <c r="X115" s="37">
        <v>8</v>
      </c>
      <c r="Y115" s="34"/>
      <c r="Z115" s="38">
        <f t="shared" si="1"/>
        <v>8</v>
      </c>
      <c r="AA115" s="38">
        <f>VLOOKUP(Z115,[3]base!$Q$3:$Z$27,HLOOKUP(VLOOKUP($H115,[3]Film!$B$3:$V$29,21,FALSE),[3]base!$R$1:$Z$2,2,FALSE)+1,FALSE)</f>
        <v>9</v>
      </c>
    </row>
    <row r="116" spans="1:27" x14ac:dyDescent="0.3">
      <c r="A116">
        <v>123</v>
      </c>
      <c r="B116" s="39">
        <v>20220087904</v>
      </c>
      <c r="C116" s="35">
        <v>37</v>
      </c>
      <c r="D116" s="36">
        <v>44</v>
      </c>
      <c r="E116" s="39" t="s">
        <v>260</v>
      </c>
      <c r="F116" s="40" t="s">
        <v>261</v>
      </c>
      <c r="G116" s="34" t="s">
        <v>26</v>
      </c>
      <c r="H116" s="48" t="s">
        <v>245</v>
      </c>
      <c r="I116" s="37">
        <v>17</v>
      </c>
      <c r="J116" s="37">
        <v>5</v>
      </c>
      <c r="K116" s="38">
        <v>2</v>
      </c>
      <c r="L116" s="38">
        <v>3</v>
      </c>
      <c r="M116" s="38">
        <v>2</v>
      </c>
      <c r="N116" s="38">
        <v>7</v>
      </c>
      <c r="O116" s="38">
        <v>2</v>
      </c>
      <c r="S116" s="38">
        <v>208</v>
      </c>
      <c r="T116" s="38">
        <v>3</v>
      </c>
      <c r="U116" s="38">
        <v>5</v>
      </c>
      <c r="Z116" s="38" t="str">
        <f t="shared" si="1"/>
        <v>1/2 5</v>
      </c>
      <c r="AA116" s="38">
        <f>VLOOKUP(Z116,[3]base!$Q$3:$Z$27,HLOOKUP(VLOOKUP($H116,[3]Film!$B$3:$V$29,21,FALSE),[3]base!$R$1:$Z$2,2,FALSE)+1,FALSE)</f>
        <v>8</v>
      </c>
    </row>
    <row r="117" spans="1:27" x14ac:dyDescent="0.3">
      <c r="A117">
        <v>120</v>
      </c>
      <c r="B117" s="34">
        <v>20130018830</v>
      </c>
      <c r="C117" s="35">
        <v>18</v>
      </c>
      <c r="D117" s="36">
        <v>8</v>
      </c>
      <c r="E117" s="37" t="s">
        <v>262</v>
      </c>
      <c r="F117" s="34" t="s">
        <v>263</v>
      </c>
      <c r="G117" s="34" t="s">
        <v>26</v>
      </c>
      <c r="H117" s="48" t="s">
        <v>245</v>
      </c>
      <c r="I117" s="37">
        <v>19</v>
      </c>
      <c r="J117" s="37">
        <v>4</v>
      </c>
      <c r="K117" s="38">
        <v>2</v>
      </c>
      <c r="L117" s="38">
        <v>2</v>
      </c>
      <c r="M117" s="38">
        <v>2</v>
      </c>
      <c r="N117" s="38">
        <v>6</v>
      </c>
      <c r="O117" s="38">
        <v>2</v>
      </c>
      <c r="S117" s="38">
        <v>207</v>
      </c>
      <c r="T117" s="38">
        <v>4</v>
      </c>
      <c r="U117" s="38">
        <v>5</v>
      </c>
      <c r="Z117" s="38" t="str">
        <f t="shared" si="1"/>
        <v>1/2 5</v>
      </c>
      <c r="AA117" s="38">
        <f>VLOOKUP(Z117,[3]base!$Q$3:$Z$27,HLOOKUP(VLOOKUP($H117,[3]Film!$B$3:$V$29,21,FALSE),[3]base!$R$1:$Z$2,2,FALSE)+1,FALSE)</f>
        <v>8</v>
      </c>
    </row>
    <row r="118" spans="1:27" x14ac:dyDescent="0.3">
      <c r="A118">
        <v>130</v>
      </c>
      <c r="B118" s="37">
        <v>20180004385</v>
      </c>
      <c r="C118" s="35">
        <v>46</v>
      </c>
      <c r="D118" s="36">
        <v>18</v>
      </c>
      <c r="E118" s="37" t="s">
        <v>264</v>
      </c>
      <c r="F118" s="34" t="s">
        <v>265</v>
      </c>
      <c r="G118" s="34" t="s">
        <v>57</v>
      </c>
      <c r="H118" s="48" t="s">
        <v>245</v>
      </c>
      <c r="I118" s="37">
        <v>17</v>
      </c>
      <c r="J118" s="37">
        <v>6</v>
      </c>
      <c r="K118" s="37">
        <v>4</v>
      </c>
      <c r="L118" s="37">
        <v>5</v>
      </c>
      <c r="M118" s="37">
        <v>4</v>
      </c>
      <c r="N118" s="37">
        <v>13</v>
      </c>
      <c r="O118" s="37">
        <v>4</v>
      </c>
      <c r="P118" s="37"/>
      <c r="Q118" s="37"/>
      <c r="R118" s="37"/>
      <c r="S118" s="37">
        <v>208</v>
      </c>
      <c r="T118" s="37">
        <v>7</v>
      </c>
      <c r="U118" s="37">
        <v>6</v>
      </c>
      <c r="V118" s="37"/>
      <c r="W118" s="37"/>
      <c r="X118" s="37"/>
      <c r="Y118" s="34"/>
      <c r="Z118" s="38" t="str">
        <f t="shared" si="1"/>
        <v>1/2 6</v>
      </c>
      <c r="AA118" s="38">
        <f>VLOOKUP(Z118,[3]base!$Q$3:$Z$27,HLOOKUP(VLOOKUP($H118,[3]Film!$B$3:$V$29,21,FALSE),[3]base!$R$1:$Z$2,2,FALSE)+1,FALSE)</f>
        <v>7</v>
      </c>
    </row>
    <row r="119" spans="1:27" x14ac:dyDescent="0.3">
      <c r="A119">
        <v>121</v>
      </c>
      <c r="B119" s="34">
        <v>20150012559</v>
      </c>
      <c r="C119" s="35">
        <v>24</v>
      </c>
      <c r="D119" s="36">
        <v>2</v>
      </c>
      <c r="E119" s="37" t="s">
        <v>266</v>
      </c>
      <c r="F119" s="34" t="s">
        <v>267</v>
      </c>
      <c r="G119" s="34" t="s">
        <v>26</v>
      </c>
      <c r="H119" s="48" t="s">
        <v>245</v>
      </c>
      <c r="I119" s="37">
        <v>18</v>
      </c>
      <c r="J119" s="37">
        <v>4</v>
      </c>
      <c r="K119" s="37">
        <v>2</v>
      </c>
      <c r="L119" s="37">
        <v>2</v>
      </c>
      <c r="M119" s="37">
        <v>2</v>
      </c>
      <c r="N119" s="37">
        <v>6</v>
      </c>
      <c r="O119" s="37">
        <v>2</v>
      </c>
      <c r="P119" s="37"/>
      <c r="Q119" s="37"/>
      <c r="R119" s="37"/>
      <c r="S119" s="37">
        <v>207</v>
      </c>
      <c r="T119" s="37">
        <v>3</v>
      </c>
      <c r="U119" s="37">
        <v>6</v>
      </c>
      <c r="V119" s="37"/>
      <c r="W119" s="37"/>
      <c r="X119" s="37"/>
      <c r="Y119" s="34"/>
      <c r="Z119" s="38" t="str">
        <f t="shared" si="1"/>
        <v>1/2 6</v>
      </c>
      <c r="AA119" s="38">
        <f>VLOOKUP(Z119,[3]base!$Q$3:$Z$27,HLOOKUP(VLOOKUP($H119,[3]Film!$B$3:$V$29,21,FALSE),[3]base!$R$1:$Z$2,2,FALSE)+1,FALSE)</f>
        <v>7</v>
      </c>
    </row>
    <row r="120" spans="1:27" x14ac:dyDescent="0.3">
      <c r="A120">
        <v>124</v>
      </c>
      <c r="B120" s="39">
        <v>20180004361</v>
      </c>
      <c r="C120" s="35">
        <v>38</v>
      </c>
      <c r="D120" s="36">
        <v>44</v>
      </c>
      <c r="E120" s="39" t="s">
        <v>268</v>
      </c>
      <c r="F120" s="40" t="s">
        <v>269</v>
      </c>
      <c r="G120" s="34" t="s">
        <v>22</v>
      </c>
      <c r="H120" s="48" t="s">
        <v>245</v>
      </c>
      <c r="I120" s="37">
        <v>18</v>
      </c>
      <c r="J120" s="37">
        <v>5</v>
      </c>
      <c r="K120" s="37">
        <v>3</v>
      </c>
      <c r="L120" s="37">
        <v>5</v>
      </c>
      <c r="M120" s="37">
        <v>3</v>
      </c>
      <c r="N120" s="37">
        <v>11</v>
      </c>
      <c r="O120" s="37">
        <v>3</v>
      </c>
      <c r="P120" s="37"/>
      <c r="Q120" s="37"/>
      <c r="R120" s="37"/>
      <c r="S120" s="37">
        <v>208</v>
      </c>
      <c r="T120" s="37">
        <v>5</v>
      </c>
      <c r="U120" s="37">
        <v>7</v>
      </c>
      <c r="V120" s="37"/>
      <c r="W120" s="37"/>
      <c r="X120" s="37"/>
      <c r="Y120" s="34"/>
      <c r="Z120" s="38" t="str">
        <f t="shared" si="1"/>
        <v>1/2 7</v>
      </c>
      <c r="AA120" s="38">
        <f>VLOOKUP(Z120,[3]base!$Q$3:$Z$27,HLOOKUP(VLOOKUP($H120,[3]Film!$B$3:$V$29,21,FALSE),[3]base!$R$1:$Z$2,2,FALSE)+1,FALSE)</f>
        <v>6</v>
      </c>
    </row>
    <row r="121" spans="1:27" x14ac:dyDescent="0.3">
      <c r="A121">
        <v>117</v>
      </c>
      <c r="B121" s="34">
        <v>20180003544</v>
      </c>
      <c r="C121" s="35">
        <v>11</v>
      </c>
      <c r="D121" s="36">
        <v>18</v>
      </c>
      <c r="E121" s="37" t="s">
        <v>270</v>
      </c>
      <c r="F121" s="34" t="s">
        <v>271</v>
      </c>
      <c r="G121" s="34" t="s">
        <v>26</v>
      </c>
      <c r="H121" s="48" t="s">
        <v>245</v>
      </c>
      <c r="I121" s="37">
        <v>19</v>
      </c>
      <c r="J121" s="37">
        <v>3</v>
      </c>
      <c r="K121" s="38">
        <v>4</v>
      </c>
      <c r="L121" s="38">
        <v>4</v>
      </c>
      <c r="M121" s="38">
        <v>4</v>
      </c>
      <c r="N121" s="38">
        <v>12</v>
      </c>
      <c r="O121" s="38">
        <v>4</v>
      </c>
      <c r="S121" s="38">
        <v>207</v>
      </c>
      <c r="T121" s="38">
        <v>8</v>
      </c>
      <c r="U121" s="38">
        <v>7</v>
      </c>
      <c r="Z121" s="38" t="str">
        <f t="shared" si="1"/>
        <v>1/2 7</v>
      </c>
      <c r="AA121" s="38">
        <f>VLOOKUP(Z121,[3]base!$Q$3:$Z$27,HLOOKUP(VLOOKUP($H121,[3]Film!$B$3:$V$29,21,FALSE),[3]base!$R$1:$Z$2,2,FALSE)+1,FALSE)</f>
        <v>6</v>
      </c>
    </row>
    <row r="122" spans="1:27" x14ac:dyDescent="0.3">
      <c r="A122">
        <v>116</v>
      </c>
      <c r="B122" s="39">
        <v>20160009826</v>
      </c>
      <c r="C122" s="35">
        <v>10</v>
      </c>
      <c r="D122" s="36">
        <v>18</v>
      </c>
      <c r="E122" s="39" t="s">
        <v>272</v>
      </c>
      <c r="F122" s="40" t="s">
        <v>273</v>
      </c>
      <c r="G122" s="34" t="s">
        <v>22</v>
      </c>
      <c r="H122" s="48" t="s">
        <v>245</v>
      </c>
      <c r="I122" s="38">
        <v>18</v>
      </c>
      <c r="J122" s="38">
        <v>3</v>
      </c>
      <c r="K122" s="37">
        <v>5</v>
      </c>
      <c r="L122" s="37">
        <v>3</v>
      </c>
      <c r="M122" s="37">
        <v>4</v>
      </c>
      <c r="N122" s="37">
        <v>12</v>
      </c>
      <c r="O122" s="37">
        <v>4</v>
      </c>
      <c r="P122" s="37"/>
      <c r="Q122" s="37"/>
      <c r="R122" s="37"/>
      <c r="S122" s="37">
        <v>207</v>
      </c>
      <c r="T122" s="37">
        <v>7</v>
      </c>
      <c r="U122" s="37">
        <v>8</v>
      </c>
      <c r="V122" s="37"/>
      <c r="W122" s="37"/>
      <c r="X122" s="37"/>
      <c r="Y122" s="34"/>
      <c r="Z122" s="38" t="str">
        <f t="shared" si="1"/>
        <v>1/2 8</v>
      </c>
      <c r="AA122" s="38">
        <f>VLOOKUP(Z122,[3]base!$Q$3:$Z$27,HLOOKUP(VLOOKUP($H122,[3]Film!$B$3:$V$29,21,FALSE),[3]base!$R$1:$Z$2,2,FALSE)+1,FALSE)</f>
        <v>5</v>
      </c>
    </row>
    <row r="123" spans="1:27" x14ac:dyDescent="0.3">
      <c r="A123">
        <v>127</v>
      </c>
      <c r="B123" s="34">
        <v>20220087912</v>
      </c>
      <c r="C123" s="35">
        <v>41</v>
      </c>
      <c r="D123" s="36">
        <v>22</v>
      </c>
      <c r="E123" s="37" t="s">
        <v>274</v>
      </c>
      <c r="F123" s="34" t="s">
        <v>275</v>
      </c>
      <c r="G123" s="34" t="s">
        <v>26</v>
      </c>
      <c r="H123" s="48" t="s">
        <v>245</v>
      </c>
      <c r="I123" s="38">
        <v>20</v>
      </c>
      <c r="J123" s="38">
        <v>6</v>
      </c>
      <c r="K123" s="37">
        <v>6</v>
      </c>
      <c r="L123" s="37">
        <v>4</v>
      </c>
      <c r="M123" s="37">
        <v>4</v>
      </c>
      <c r="N123" s="37">
        <v>14</v>
      </c>
      <c r="O123" s="37">
        <v>4</v>
      </c>
      <c r="P123" s="37"/>
      <c r="Q123" s="37"/>
      <c r="R123" s="37"/>
      <c r="S123" s="37">
        <v>208</v>
      </c>
      <c r="T123" s="37">
        <v>8</v>
      </c>
      <c r="U123" s="37">
        <v>8</v>
      </c>
      <c r="V123" s="37"/>
      <c r="W123" s="37"/>
      <c r="X123" s="37"/>
      <c r="Y123" s="34"/>
      <c r="Z123" s="38" t="str">
        <f t="shared" si="1"/>
        <v>1/2 8</v>
      </c>
      <c r="AA123" s="38">
        <f>VLOOKUP(Z123,[3]base!$Q$3:$Z$27,HLOOKUP(VLOOKUP($H123,[3]Film!$B$3:$V$29,21,FALSE),[3]base!$R$1:$Z$2,2,FALSE)+1,FALSE)</f>
        <v>5</v>
      </c>
    </row>
    <row r="124" spans="1:27" x14ac:dyDescent="0.3">
      <c r="A124">
        <v>122</v>
      </c>
      <c r="B124" s="41">
        <v>20200029552</v>
      </c>
      <c r="C124" s="42">
        <v>33</v>
      </c>
      <c r="D124" s="36">
        <v>27</v>
      </c>
      <c r="E124" s="45" t="s">
        <v>276</v>
      </c>
      <c r="F124" s="43" t="s">
        <v>277</v>
      </c>
      <c r="G124" s="43" t="s">
        <v>29</v>
      </c>
      <c r="H124" s="48" t="s">
        <v>245</v>
      </c>
      <c r="I124" s="38">
        <v>17</v>
      </c>
      <c r="J124" s="38">
        <v>4</v>
      </c>
      <c r="K124" s="38">
        <v>5</v>
      </c>
      <c r="L124" s="38">
        <v>4</v>
      </c>
      <c r="M124" s="38">
        <v>5</v>
      </c>
      <c r="N124" s="38">
        <v>14</v>
      </c>
      <c r="O124" s="38">
        <v>5</v>
      </c>
      <c r="Z124" s="38" t="str">
        <f t="shared" si="1"/>
        <v>M 5</v>
      </c>
      <c r="AA124" s="38">
        <f>VLOOKUP(Z124,[3]base!$Q$3:$Z$27,HLOOKUP(VLOOKUP($H124,[3]Film!$B$3:$V$29,21,FALSE),[3]base!$R$1:$Z$2,2,FALSE)+1,FALSE)</f>
        <v>4</v>
      </c>
    </row>
    <row r="125" spans="1:27" x14ac:dyDescent="0.3">
      <c r="A125">
        <v>129</v>
      </c>
      <c r="B125" s="39">
        <v>20220091562</v>
      </c>
      <c r="C125" s="35">
        <v>45</v>
      </c>
      <c r="D125" s="36">
        <v>19</v>
      </c>
      <c r="E125" s="39" t="s">
        <v>278</v>
      </c>
      <c r="F125" s="40" t="s">
        <v>279</v>
      </c>
      <c r="G125" s="34" t="s">
        <v>22</v>
      </c>
      <c r="H125" s="48" t="s">
        <v>245</v>
      </c>
      <c r="I125" s="38">
        <v>18</v>
      </c>
      <c r="J125" s="38">
        <v>6</v>
      </c>
      <c r="K125" s="38">
        <v>6</v>
      </c>
      <c r="L125" s="38">
        <v>4</v>
      </c>
      <c r="M125" s="38">
        <v>6</v>
      </c>
      <c r="N125" s="38">
        <v>16</v>
      </c>
      <c r="O125" s="38">
        <v>5</v>
      </c>
      <c r="Z125" s="38" t="str">
        <f t="shared" si="1"/>
        <v>M 5</v>
      </c>
      <c r="AA125" s="38">
        <f>VLOOKUP(Z125,[3]base!$Q$3:$Z$27,HLOOKUP(VLOOKUP($H125,[3]Film!$B$3:$V$29,21,FALSE),[3]base!$R$1:$Z$2,2,FALSE)+1,FALSE)</f>
        <v>4</v>
      </c>
    </row>
    <row r="126" spans="1:27" x14ac:dyDescent="0.3">
      <c r="A126">
        <v>125</v>
      </c>
      <c r="B126" s="41">
        <v>20150010885</v>
      </c>
      <c r="C126" s="35">
        <v>39</v>
      </c>
      <c r="D126" s="36">
        <v>29</v>
      </c>
      <c r="E126" s="45" t="s">
        <v>280</v>
      </c>
      <c r="F126" s="43" t="s">
        <v>281</v>
      </c>
      <c r="G126" s="43" t="s">
        <v>22</v>
      </c>
      <c r="H126" s="48" t="s">
        <v>245</v>
      </c>
      <c r="I126" s="38">
        <v>19</v>
      </c>
      <c r="J126" s="38">
        <v>5</v>
      </c>
      <c r="K126" s="38">
        <v>5</v>
      </c>
      <c r="L126" s="38">
        <v>5</v>
      </c>
      <c r="M126" s="38">
        <v>5</v>
      </c>
      <c r="N126" s="38">
        <v>15</v>
      </c>
      <c r="O126" s="38">
        <v>5</v>
      </c>
      <c r="Z126" s="38" t="str">
        <f t="shared" si="1"/>
        <v>M 5</v>
      </c>
      <c r="AA126" s="38">
        <f>VLOOKUP(Z126,[3]base!$Q$3:$Z$27,HLOOKUP(VLOOKUP($H126,[3]Film!$B$3:$V$29,21,FALSE),[3]base!$R$1:$Z$2,2,FALSE)+1,FALSE)</f>
        <v>4</v>
      </c>
    </row>
    <row r="127" spans="1:27" x14ac:dyDescent="0.3">
      <c r="A127">
        <v>134</v>
      </c>
      <c r="B127" s="34">
        <v>20200031100</v>
      </c>
      <c r="C127" s="35">
        <v>54</v>
      </c>
      <c r="D127" s="36">
        <v>11</v>
      </c>
      <c r="E127" s="37" t="s">
        <v>282</v>
      </c>
      <c r="F127" s="34" t="s">
        <v>283</v>
      </c>
      <c r="G127" s="34" t="s">
        <v>26</v>
      </c>
      <c r="H127" s="48" t="s">
        <v>245</v>
      </c>
      <c r="I127" s="37">
        <v>20</v>
      </c>
      <c r="J127" s="37">
        <v>7</v>
      </c>
      <c r="K127" s="37">
        <v>4</v>
      </c>
      <c r="L127" s="37">
        <v>5</v>
      </c>
      <c r="M127" s="37">
        <v>6</v>
      </c>
      <c r="N127" s="37">
        <v>15</v>
      </c>
      <c r="O127" s="37">
        <v>5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4"/>
      <c r="Z127" s="38" t="str">
        <f t="shared" si="1"/>
        <v>M 5</v>
      </c>
      <c r="AA127" s="38">
        <f>VLOOKUP(Z127,[3]base!$Q$3:$Z$27,HLOOKUP(VLOOKUP($H127,[3]Film!$B$3:$V$29,21,FALSE),[3]base!$R$1:$Z$2,2,FALSE)+1,FALSE)</f>
        <v>4</v>
      </c>
    </row>
    <row r="128" spans="1:27" x14ac:dyDescent="0.3">
      <c r="A128">
        <v>131</v>
      </c>
      <c r="B128" s="34">
        <v>20200055061</v>
      </c>
      <c r="C128" s="35">
        <v>48</v>
      </c>
      <c r="D128" s="36">
        <v>18</v>
      </c>
      <c r="E128" s="37" t="s">
        <v>284</v>
      </c>
      <c r="F128" s="34" t="s">
        <v>285</v>
      </c>
      <c r="G128" s="34" t="s">
        <v>22</v>
      </c>
      <c r="H128" s="48" t="s">
        <v>245</v>
      </c>
      <c r="I128" s="38">
        <v>17</v>
      </c>
      <c r="J128" s="38">
        <v>7</v>
      </c>
      <c r="K128" s="38">
        <v>6</v>
      </c>
      <c r="L128" s="38">
        <v>6</v>
      </c>
      <c r="M128" s="38">
        <v>6</v>
      </c>
      <c r="N128" s="38">
        <v>18</v>
      </c>
      <c r="O128" s="38">
        <v>6</v>
      </c>
      <c r="Z128" s="38" t="str">
        <f t="shared" si="1"/>
        <v>M 6</v>
      </c>
      <c r="AA128" s="38">
        <f>VLOOKUP(Z128,[3]base!$Q$3:$Z$27,HLOOKUP(VLOOKUP($H128,[3]Film!$B$3:$V$29,21,FALSE),[3]base!$R$1:$Z$2,2,FALSE)+1,FALSE)</f>
        <v>3</v>
      </c>
    </row>
    <row r="129" spans="1:27" x14ac:dyDescent="0.3">
      <c r="A129">
        <v>113</v>
      </c>
      <c r="B129" s="37">
        <v>20160008656</v>
      </c>
      <c r="C129" s="35">
        <v>7</v>
      </c>
      <c r="D129" s="36">
        <v>24</v>
      </c>
      <c r="E129" s="37" t="s">
        <v>286</v>
      </c>
      <c r="F129" s="34" t="s">
        <v>287</v>
      </c>
      <c r="G129" s="34" t="s">
        <v>57</v>
      </c>
      <c r="H129" s="48" t="s">
        <v>245</v>
      </c>
      <c r="I129" s="38">
        <v>18</v>
      </c>
      <c r="J129" s="38">
        <v>2</v>
      </c>
      <c r="K129" s="37">
        <v>4</v>
      </c>
      <c r="L129" s="37">
        <v>8</v>
      </c>
      <c r="M129" s="37">
        <v>5</v>
      </c>
      <c r="N129" s="37">
        <v>17</v>
      </c>
      <c r="O129" s="37">
        <v>6</v>
      </c>
      <c r="P129" s="37"/>
      <c r="Q129" s="37"/>
      <c r="R129" s="37"/>
      <c r="S129" s="37"/>
      <c r="T129" s="37"/>
      <c r="U129" s="37"/>
      <c r="V129" s="37"/>
      <c r="W129" s="37"/>
      <c r="X129" s="37"/>
      <c r="Y129" s="34"/>
      <c r="Z129" s="38" t="str">
        <f t="shared" si="1"/>
        <v>M 6</v>
      </c>
      <c r="AA129" s="38">
        <f>VLOOKUP(Z129,[3]base!$Q$3:$Z$27,HLOOKUP(VLOOKUP($H129,[3]Film!$B$3:$V$29,21,FALSE),[3]base!$R$1:$Z$2,2,FALSE)+1,FALSE)</f>
        <v>3</v>
      </c>
    </row>
    <row r="130" spans="1:27" x14ac:dyDescent="0.3">
      <c r="A130">
        <v>128</v>
      </c>
      <c r="B130" s="34">
        <v>20180004606</v>
      </c>
      <c r="C130" s="35">
        <v>43</v>
      </c>
      <c r="D130" s="36">
        <v>20</v>
      </c>
      <c r="E130" s="37" t="s">
        <v>288</v>
      </c>
      <c r="F130" s="34" t="s">
        <v>289</v>
      </c>
      <c r="G130" s="34" t="s">
        <v>26</v>
      </c>
      <c r="H130" s="48" t="s">
        <v>245</v>
      </c>
      <c r="I130" s="38">
        <v>19</v>
      </c>
      <c r="J130" s="38">
        <v>6</v>
      </c>
      <c r="K130" s="38">
        <v>6</v>
      </c>
      <c r="L130" s="38">
        <v>6</v>
      </c>
      <c r="M130" s="38">
        <v>6</v>
      </c>
      <c r="N130" s="38">
        <v>18</v>
      </c>
      <c r="O130" s="38">
        <v>6</v>
      </c>
      <c r="Z130" s="38" t="str">
        <f t="shared" ref="Z130:Z186" si="2">IF(O130="Abs","Abs",IF(X130&lt;&gt;"",X130,IF(U130&lt;&gt;"",CONCATENATE("1/2 ",U130),IF(R130&lt;&gt;"",CONCATENATE("1/4 ",R130),CONCATENATE("M ",O130)))))</f>
        <v>M 6</v>
      </c>
      <c r="AA130" s="38">
        <f>VLOOKUP(Z130,[3]base!$Q$3:$Z$27,HLOOKUP(VLOOKUP($H130,[3]Film!$B$3:$V$29,21,FALSE),[3]base!$R$1:$Z$2,2,FALSE)+1,FALSE)</f>
        <v>3</v>
      </c>
    </row>
    <row r="131" spans="1:27" x14ac:dyDescent="0.3">
      <c r="A131">
        <v>126</v>
      </c>
      <c r="B131" s="34">
        <v>20220087880</v>
      </c>
      <c r="C131" s="35">
        <v>40</v>
      </c>
      <c r="D131" s="36">
        <v>24</v>
      </c>
      <c r="E131" s="37" t="s">
        <v>290</v>
      </c>
      <c r="F131" s="34" t="s">
        <v>291</v>
      </c>
      <c r="G131" s="34" t="s">
        <v>26</v>
      </c>
      <c r="H131" s="48" t="s">
        <v>245</v>
      </c>
      <c r="I131" s="38">
        <v>20</v>
      </c>
      <c r="J131" s="38">
        <v>5</v>
      </c>
      <c r="K131" s="37">
        <v>5</v>
      </c>
      <c r="L131" s="37" t="s">
        <v>203</v>
      </c>
      <c r="M131" s="37">
        <v>5</v>
      </c>
      <c r="N131" s="37">
        <v>17</v>
      </c>
      <c r="O131" s="37">
        <v>6</v>
      </c>
      <c r="P131" s="37"/>
      <c r="Q131" s="37"/>
      <c r="R131" s="37"/>
      <c r="S131" s="37"/>
      <c r="T131" s="37"/>
      <c r="U131" s="37"/>
      <c r="V131" s="37"/>
      <c r="W131" s="37"/>
      <c r="X131" s="37"/>
      <c r="Y131" s="34"/>
      <c r="Z131" s="38" t="str">
        <f t="shared" si="2"/>
        <v>M 6</v>
      </c>
      <c r="AA131" s="38">
        <f>VLOOKUP(Z131,[3]base!$Q$3:$Z$27,HLOOKUP(VLOOKUP($H131,[3]Film!$B$3:$V$29,21,FALSE),[3]base!$R$1:$Z$2,2,FALSE)+1,FALSE)</f>
        <v>3</v>
      </c>
    </row>
    <row r="132" spans="1:27" x14ac:dyDescent="0.3">
      <c r="A132">
        <v>137</v>
      </c>
      <c r="B132" s="34">
        <v>20220088023</v>
      </c>
      <c r="C132" s="35">
        <v>64</v>
      </c>
      <c r="D132" s="36">
        <v>4</v>
      </c>
      <c r="E132" s="37" t="s">
        <v>292</v>
      </c>
      <c r="F132" s="34" t="s">
        <v>293</v>
      </c>
      <c r="G132" s="34" t="s">
        <v>26</v>
      </c>
      <c r="H132" s="48" t="s">
        <v>245</v>
      </c>
      <c r="I132" s="37">
        <v>18</v>
      </c>
      <c r="J132" s="37">
        <v>8</v>
      </c>
      <c r="K132" s="37">
        <v>8</v>
      </c>
      <c r="L132" s="37">
        <v>6</v>
      </c>
      <c r="M132" s="37">
        <v>7</v>
      </c>
      <c r="N132" s="37">
        <v>21</v>
      </c>
      <c r="O132" s="37">
        <v>7</v>
      </c>
      <c r="P132" s="37"/>
      <c r="Q132" s="37"/>
      <c r="R132" s="37"/>
      <c r="S132" s="37"/>
      <c r="T132" s="37"/>
      <c r="U132" s="37"/>
      <c r="V132" s="37"/>
      <c r="W132" s="37"/>
      <c r="X132" s="37"/>
      <c r="Y132" s="34"/>
      <c r="Z132" s="38" t="str">
        <f t="shared" si="2"/>
        <v>M 7</v>
      </c>
      <c r="AA132" s="38">
        <f>VLOOKUP(Z132,[3]base!$Q$3:$Z$27,HLOOKUP(VLOOKUP($H132,[3]Film!$B$3:$V$29,21,FALSE),[3]base!$R$1:$Z$2,2,FALSE)+1,FALSE)</f>
        <v>2</v>
      </c>
    </row>
    <row r="133" spans="1:27" x14ac:dyDescent="0.3">
      <c r="A133">
        <v>136</v>
      </c>
      <c r="B133" s="34">
        <v>20200031112</v>
      </c>
      <c r="C133" s="35">
        <v>57</v>
      </c>
      <c r="D133" s="36">
        <v>9</v>
      </c>
      <c r="E133" s="37" t="s">
        <v>294</v>
      </c>
      <c r="F133" s="34" t="s">
        <v>295</v>
      </c>
      <c r="G133" s="34" t="s">
        <v>26</v>
      </c>
      <c r="H133" s="48" t="s">
        <v>245</v>
      </c>
      <c r="I133" s="38">
        <v>19</v>
      </c>
      <c r="J133" s="38">
        <v>8</v>
      </c>
      <c r="K133" s="38">
        <v>7</v>
      </c>
      <c r="L133" s="38">
        <v>7</v>
      </c>
      <c r="M133" s="38">
        <v>7</v>
      </c>
      <c r="N133" s="38">
        <v>21</v>
      </c>
      <c r="O133" s="38">
        <v>7</v>
      </c>
      <c r="Z133" s="38" t="str">
        <f t="shared" si="2"/>
        <v>M 7</v>
      </c>
      <c r="AA133" s="38">
        <f>VLOOKUP(Z133,[3]base!$Q$3:$Z$27,HLOOKUP(VLOOKUP($H133,[3]Film!$B$3:$V$29,21,FALSE),[3]base!$R$1:$Z$2,2,FALSE)+1,FALSE)</f>
        <v>2</v>
      </c>
    </row>
    <row r="134" spans="1:27" x14ac:dyDescent="0.3">
      <c r="A134">
        <v>135</v>
      </c>
      <c r="B134" s="41">
        <v>20190001925</v>
      </c>
      <c r="C134" s="35">
        <v>55</v>
      </c>
      <c r="D134" s="36">
        <v>11</v>
      </c>
      <c r="E134" s="45" t="s">
        <v>296</v>
      </c>
      <c r="F134" s="43" t="s">
        <v>297</v>
      </c>
      <c r="G134" s="43" t="s">
        <v>29</v>
      </c>
      <c r="H134" s="48" t="s">
        <v>245</v>
      </c>
      <c r="I134" s="37">
        <v>20</v>
      </c>
      <c r="J134" s="37">
        <v>8</v>
      </c>
      <c r="K134" s="38">
        <v>7</v>
      </c>
      <c r="L134" s="38">
        <v>6</v>
      </c>
      <c r="M134" s="38">
        <v>7</v>
      </c>
      <c r="N134" s="38">
        <v>20</v>
      </c>
      <c r="O134" s="38">
        <v>7</v>
      </c>
      <c r="Z134" s="38" t="str">
        <f t="shared" si="2"/>
        <v>M 7</v>
      </c>
      <c r="AA134" s="38">
        <f>VLOOKUP(Z134,[3]base!$Q$3:$Z$27,HLOOKUP(VLOOKUP($H134,[3]Film!$B$3:$V$29,21,FALSE),[3]base!$R$1:$Z$2,2,FALSE)+1,FALSE)</f>
        <v>2</v>
      </c>
    </row>
    <row r="135" spans="1:27" x14ac:dyDescent="0.3">
      <c r="A135">
        <v>132</v>
      </c>
      <c r="B135" s="41">
        <v>20220088184</v>
      </c>
      <c r="C135" s="35">
        <v>50</v>
      </c>
      <c r="D135" s="36">
        <v>17</v>
      </c>
      <c r="E135" s="41" t="s">
        <v>298</v>
      </c>
      <c r="F135" s="43" t="s">
        <v>299</v>
      </c>
      <c r="G135" s="43" t="s">
        <v>29</v>
      </c>
      <c r="H135" s="48" t="s">
        <v>245</v>
      </c>
      <c r="I135" s="38">
        <v>18</v>
      </c>
      <c r="J135" s="38">
        <v>7</v>
      </c>
      <c r="K135" s="37">
        <v>7</v>
      </c>
      <c r="L135" s="37">
        <v>7</v>
      </c>
      <c r="M135" s="37">
        <v>8</v>
      </c>
      <c r="N135" s="37">
        <v>22</v>
      </c>
      <c r="O135" s="37">
        <v>8</v>
      </c>
      <c r="P135" s="37"/>
      <c r="Q135" s="37"/>
      <c r="R135" s="37"/>
      <c r="S135" s="37"/>
      <c r="T135" s="37"/>
      <c r="U135" s="37"/>
      <c r="V135" s="37"/>
      <c r="W135" s="37"/>
      <c r="X135" s="37"/>
      <c r="Y135" s="34"/>
      <c r="Z135" s="38" t="str">
        <f t="shared" si="2"/>
        <v>M 8</v>
      </c>
      <c r="AA135" s="38">
        <f>VLOOKUP(Z135,[3]base!$Q$3:$Z$27,HLOOKUP(VLOOKUP($H135,[3]Film!$B$3:$V$29,21,FALSE),[3]base!$R$1:$Z$2,2,FALSE)+1,FALSE)</f>
        <v>1</v>
      </c>
    </row>
    <row r="136" spans="1:27" x14ac:dyDescent="0.3">
      <c r="A136">
        <v>133</v>
      </c>
      <c r="B136" s="41">
        <v>20220090278</v>
      </c>
      <c r="C136" s="35">
        <v>52</v>
      </c>
      <c r="D136" s="36">
        <v>14</v>
      </c>
      <c r="E136" s="45" t="s">
        <v>300</v>
      </c>
      <c r="F136" s="43" t="s">
        <v>301</v>
      </c>
      <c r="G136" s="43" t="s">
        <v>29</v>
      </c>
      <c r="H136" s="48" t="s">
        <v>245</v>
      </c>
      <c r="I136" s="37">
        <v>19</v>
      </c>
      <c r="J136" s="37">
        <v>7</v>
      </c>
      <c r="K136" s="38">
        <v>8</v>
      </c>
      <c r="L136" s="38">
        <v>8</v>
      </c>
      <c r="M136" s="38">
        <v>8</v>
      </c>
      <c r="N136" s="38">
        <v>24</v>
      </c>
      <c r="O136" s="38">
        <v>8</v>
      </c>
      <c r="Z136" s="38" t="str">
        <f t="shared" si="2"/>
        <v>M 8</v>
      </c>
      <c r="AA136" s="38">
        <f>VLOOKUP(Z136,[3]base!$Q$3:$Z$27,HLOOKUP(VLOOKUP($H136,[3]Film!$B$3:$V$29,21,FALSE),[3]base!$R$1:$Z$2,2,FALSE)+1,FALSE)</f>
        <v>1</v>
      </c>
    </row>
    <row r="137" spans="1:27" x14ac:dyDescent="0.3">
      <c r="A137">
        <v>114</v>
      </c>
      <c r="B137" s="37">
        <v>20160008764</v>
      </c>
      <c r="C137" s="35">
        <v>8</v>
      </c>
      <c r="D137" s="36">
        <v>20</v>
      </c>
      <c r="E137" s="37" t="s">
        <v>302</v>
      </c>
      <c r="F137" s="34" t="s">
        <v>303</v>
      </c>
      <c r="G137" s="34" t="s">
        <v>57</v>
      </c>
      <c r="H137" s="48" t="s">
        <v>245</v>
      </c>
      <c r="I137" s="37">
        <v>17</v>
      </c>
      <c r="J137" s="37">
        <v>2</v>
      </c>
      <c r="K137" s="38" t="s">
        <v>38</v>
      </c>
      <c r="L137" s="38" t="s">
        <v>38</v>
      </c>
      <c r="M137" s="38" t="s">
        <v>38</v>
      </c>
      <c r="N137" s="38">
        <v>30</v>
      </c>
      <c r="O137" s="38" t="s">
        <v>147</v>
      </c>
      <c r="Z137" s="38" t="str">
        <f t="shared" si="2"/>
        <v>Abs</v>
      </c>
      <c r="AA137" s="38">
        <f>VLOOKUP(Z137,[3]base!$Q$3:$Z$27,HLOOKUP(VLOOKUP($H137,[3]Film!$B$3:$V$29,21,FALSE),[3]base!$R$1:$Z$2,2,FALSE)+1,FALSE)</f>
        <v>0</v>
      </c>
    </row>
    <row r="138" spans="1:27" x14ac:dyDescent="0.3">
      <c r="A138">
        <v>138</v>
      </c>
      <c r="B138" s="41">
        <v>20210059095</v>
      </c>
      <c r="C138" s="35">
        <v>68</v>
      </c>
      <c r="D138" s="36">
        <v>0</v>
      </c>
      <c r="E138" s="45" t="s">
        <v>304</v>
      </c>
      <c r="F138" s="43" t="s">
        <v>305</v>
      </c>
      <c r="G138" s="43" t="s">
        <v>29</v>
      </c>
      <c r="H138" s="48" t="s">
        <v>245</v>
      </c>
      <c r="I138" s="38">
        <v>17</v>
      </c>
      <c r="J138" s="38">
        <v>8</v>
      </c>
      <c r="K138" s="38" t="s">
        <v>38</v>
      </c>
      <c r="L138" s="38" t="s">
        <v>38</v>
      </c>
      <c r="M138" s="38" t="s">
        <v>38</v>
      </c>
      <c r="N138" s="38">
        <v>30</v>
      </c>
      <c r="O138" s="38" t="s">
        <v>147</v>
      </c>
      <c r="Z138" s="38" t="str">
        <f t="shared" si="2"/>
        <v>Abs</v>
      </c>
      <c r="AA138" s="38">
        <f>VLOOKUP(Z138,[3]base!$Q$3:$Z$27,HLOOKUP(VLOOKUP($H138,[3]Film!$B$3:$V$29,21,FALSE),[3]base!$R$1:$Z$2,2,FALSE)+1,FALSE)</f>
        <v>0</v>
      </c>
    </row>
    <row r="139" spans="1:27" x14ac:dyDescent="0.3">
      <c r="A139">
        <v>110</v>
      </c>
      <c r="B139" s="34">
        <v>20160010312</v>
      </c>
      <c r="C139" s="35">
        <v>4</v>
      </c>
      <c r="D139" s="36">
        <v>30</v>
      </c>
      <c r="E139" s="37" t="s">
        <v>306</v>
      </c>
      <c r="F139" s="34" t="s">
        <v>307</v>
      </c>
      <c r="G139" s="34" t="s">
        <v>26</v>
      </c>
      <c r="H139" s="48" t="s">
        <v>245</v>
      </c>
      <c r="I139" s="38">
        <v>20</v>
      </c>
      <c r="J139" s="38">
        <v>1</v>
      </c>
      <c r="K139" s="37" t="s">
        <v>38</v>
      </c>
      <c r="L139" s="37" t="s">
        <v>38</v>
      </c>
      <c r="M139" s="37" t="s">
        <v>38</v>
      </c>
      <c r="N139" s="37">
        <v>30</v>
      </c>
      <c r="O139" s="37" t="s">
        <v>147</v>
      </c>
      <c r="P139" s="37"/>
      <c r="Q139" s="37"/>
      <c r="R139" s="37"/>
      <c r="S139" s="37"/>
      <c r="T139" s="37"/>
      <c r="U139" s="37"/>
      <c r="V139" s="37"/>
      <c r="W139" s="37"/>
      <c r="X139" s="37"/>
      <c r="Y139" s="34"/>
      <c r="Z139" s="38" t="str">
        <f t="shared" si="2"/>
        <v>Abs</v>
      </c>
      <c r="AA139" s="38">
        <f>VLOOKUP(Z139,[3]base!$Q$3:$Z$27,HLOOKUP(VLOOKUP($H139,[3]Film!$B$3:$V$29,21,FALSE),[3]base!$R$1:$Z$2,2,FALSE)+1,FALSE)</f>
        <v>0</v>
      </c>
    </row>
    <row r="140" spans="1:27" s="17" customFormat="1" ht="18" customHeight="1" x14ac:dyDescent="0.3">
      <c r="A140" s="17">
        <v>139</v>
      </c>
      <c r="B140" s="18">
        <v>20130017306</v>
      </c>
      <c r="C140" s="19">
        <v>1</v>
      </c>
      <c r="D140" s="20">
        <v>12</v>
      </c>
      <c r="E140" s="18" t="s">
        <v>308</v>
      </c>
      <c r="F140" s="21" t="s">
        <v>309</v>
      </c>
      <c r="G140" s="22" t="s">
        <v>29</v>
      </c>
      <c r="H140" s="23" t="s">
        <v>310</v>
      </c>
      <c r="I140" s="24">
        <v>21</v>
      </c>
      <c r="J140" s="24">
        <v>1</v>
      </c>
      <c r="K140" s="24">
        <v>1</v>
      </c>
      <c r="L140" s="24">
        <v>1</v>
      </c>
      <c r="M140" s="24">
        <v>2</v>
      </c>
      <c r="N140" s="24">
        <v>4</v>
      </c>
      <c r="O140" s="24">
        <v>1</v>
      </c>
      <c r="P140" s="24"/>
      <c r="Q140" s="24"/>
      <c r="R140" s="24"/>
      <c r="S140" s="24">
        <v>209</v>
      </c>
      <c r="T140" s="24">
        <v>1</v>
      </c>
      <c r="U140" s="24">
        <v>1</v>
      </c>
      <c r="V140" s="24">
        <v>106</v>
      </c>
      <c r="W140" s="24">
        <v>1.0000000000000009</v>
      </c>
      <c r="X140" s="24">
        <v>1</v>
      </c>
      <c r="Z140" s="24">
        <f t="shared" si="2"/>
        <v>1</v>
      </c>
      <c r="AA140" s="24">
        <f>VLOOKUP(Z140,[3]base!$Q$3:$Z$27,HLOOKUP(VLOOKUP($H140,[3]Film!$B$3:$V$29,21,FALSE),[3]base!$R$1:$Z$2,2,FALSE)+1,FALSE)</f>
        <v>22</v>
      </c>
    </row>
    <row r="141" spans="1:27" s="25" customFormat="1" x14ac:dyDescent="0.3">
      <c r="A141" s="25">
        <v>140</v>
      </c>
      <c r="B141" s="26">
        <v>20130017371</v>
      </c>
      <c r="C141" s="27">
        <v>2</v>
      </c>
      <c r="D141" s="28">
        <v>5</v>
      </c>
      <c r="E141" s="29" t="s">
        <v>311</v>
      </c>
      <c r="F141" s="26" t="s">
        <v>312</v>
      </c>
      <c r="G141" s="26" t="s">
        <v>29</v>
      </c>
      <c r="H141" s="26" t="s">
        <v>310</v>
      </c>
      <c r="I141" s="29">
        <v>22</v>
      </c>
      <c r="J141" s="29">
        <v>1</v>
      </c>
      <c r="K141" s="29">
        <v>2</v>
      </c>
      <c r="L141" s="29">
        <v>2</v>
      </c>
      <c r="M141" s="29">
        <v>2</v>
      </c>
      <c r="N141" s="29">
        <v>6</v>
      </c>
      <c r="O141" s="29">
        <v>2</v>
      </c>
      <c r="P141" s="29"/>
      <c r="Q141" s="29"/>
      <c r="R141" s="29"/>
      <c r="S141" s="29">
        <v>209</v>
      </c>
      <c r="T141" s="29">
        <v>2</v>
      </c>
      <c r="U141" s="29">
        <v>2</v>
      </c>
      <c r="V141" s="29">
        <v>106</v>
      </c>
      <c r="W141" s="29">
        <v>3.0000000000000004</v>
      </c>
      <c r="X141" s="29">
        <v>2</v>
      </c>
      <c r="Y141" s="26"/>
      <c r="Z141" s="30">
        <f t="shared" si="2"/>
        <v>2</v>
      </c>
      <c r="AA141" s="30">
        <f>VLOOKUP(Z141,[3]base!$Q$3:$Z$27,HLOOKUP(VLOOKUP($H141,[3]Film!$B$3:$V$29,21,FALSE),[3]base!$R$1:$Z$2,2,FALSE)+1,FALSE)</f>
        <v>18</v>
      </c>
    </row>
    <row r="142" spans="1:27" s="25" customFormat="1" x14ac:dyDescent="0.3">
      <c r="A142" s="25">
        <v>143</v>
      </c>
      <c r="B142" s="31">
        <v>20150009711</v>
      </c>
      <c r="C142" s="27">
        <v>5</v>
      </c>
      <c r="D142" s="28">
        <v>36</v>
      </c>
      <c r="E142" s="31" t="s">
        <v>313</v>
      </c>
      <c r="F142" s="32" t="s">
        <v>314</v>
      </c>
      <c r="G142" s="26" t="s">
        <v>29</v>
      </c>
      <c r="H142" s="33" t="s">
        <v>310</v>
      </c>
      <c r="I142" s="29">
        <v>22</v>
      </c>
      <c r="J142" s="29">
        <v>2</v>
      </c>
      <c r="K142" s="30">
        <v>1</v>
      </c>
      <c r="L142" s="30">
        <v>1</v>
      </c>
      <c r="M142" s="30">
        <v>1</v>
      </c>
      <c r="N142" s="30">
        <v>3</v>
      </c>
      <c r="O142" s="30">
        <v>1</v>
      </c>
      <c r="P142" s="30"/>
      <c r="Q142" s="30"/>
      <c r="R142" s="30"/>
      <c r="S142" s="30">
        <v>210</v>
      </c>
      <c r="T142" s="30">
        <v>1</v>
      </c>
      <c r="U142" s="30">
        <v>1</v>
      </c>
      <c r="V142" s="30">
        <v>106</v>
      </c>
      <c r="W142" s="30">
        <v>1.9999999999999996</v>
      </c>
      <c r="X142" s="30">
        <v>3</v>
      </c>
      <c r="Z142" s="30">
        <f t="shared" si="2"/>
        <v>3</v>
      </c>
      <c r="AA142" s="30">
        <f>VLOOKUP(Z142,[3]base!$Q$3:$Z$27,HLOOKUP(VLOOKUP($H142,[3]Film!$B$3:$V$29,21,FALSE),[3]base!$R$1:$Z$2,2,FALSE)+1,FALSE)</f>
        <v>15</v>
      </c>
    </row>
    <row r="143" spans="1:27" x14ac:dyDescent="0.3">
      <c r="A143">
        <v>141</v>
      </c>
      <c r="B143" s="39">
        <v>20160020749</v>
      </c>
      <c r="C143" s="35">
        <v>3</v>
      </c>
      <c r="D143" s="36">
        <v>42</v>
      </c>
      <c r="E143" s="39" t="s">
        <v>315</v>
      </c>
      <c r="F143" s="40" t="s">
        <v>316</v>
      </c>
      <c r="G143" s="34" t="s">
        <v>22</v>
      </c>
      <c r="H143" s="34" t="s">
        <v>310</v>
      </c>
      <c r="I143" s="38">
        <v>23</v>
      </c>
      <c r="J143" s="38">
        <v>1</v>
      </c>
      <c r="K143" s="38">
        <v>2</v>
      </c>
      <c r="L143" s="38">
        <v>2</v>
      </c>
      <c r="M143" s="38">
        <v>2</v>
      </c>
      <c r="N143" s="38">
        <v>6</v>
      </c>
      <c r="O143" s="38">
        <v>2</v>
      </c>
      <c r="S143" s="38">
        <v>209</v>
      </c>
      <c r="T143" s="38">
        <v>3</v>
      </c>
      <c r="U143" s="38">
        <v>3</v>
      </c>
      <c r="V143" s="38">
        <v>106</v>
      </c>
      <c r="W143" s="38">
        <v>5</v>
      </c>
      <c r="X143" s="38">
        <v>4</v>
      </c>
      <c r="Z143" s="38">
        <f t="shared" si="2"/>
        <v>4</v>
      </c>
      <c r="AA143" s="38">
        <f>VLOOKUP(Z143,[3]base!$Q$3:$Z$27,HLOOKUP(VLOOKUP($H143,[3]Film!$B$3:$V$29,21,FALSE),[3]base!$R$1:$Z$2,2,FALSE)+1,FALSE)</f>
        <v>13</v>
      </c>
    </row>
    <row r="144" spans="1:27" x14ac:dyDescent="0.3">
      <c r="A144">
        <v>142</v>
      </c>
      <c r="B144" s="39">
        <v>20170011496</v>
      </c>
      <c r="C144" s="35">
        <v>4</v>
      </c>
      <c r="D144" s="36">
        <v>38</v>
      </c>
      <c r="E144" s="39" t="s">
        <v>317</v>
      </c>
      <c r="F144" s="40" t="s">
        <v>318</v>
      </c>
      <c r="G144" s="34" t="s">
        <v>22</v>
      </c>
      <c r="H144" s="34" t="s">
        <v>310</v>
      </c>
      <c r="I144" s="37">
        <v>23</v>
      </c>
      <c r="J144" s="37">
        <v>2</v>
      </c>
      <c r="K144" s="38">
        <v>1</v>
      </c>
      <c r="L144" s="38">
        <v>1</v>
      </c>
      <c r="M144" s="38">
        <v>1</v>
      </c>
      <c r="N144" s="38">
        <v>3</v>
      </c>
      <c r="O144" s="38">
        <v>1</v>
      </c>
      <c r="S144" s="38">
        <v>210</v>
      </c>
      <c r="T144" s="38">
        <v>2</v>
      </c>
      <c r="U144" s="38">
        <v>2</v>
      </c>
      <c r="V144" s="38">
        <v>106</v>
      </c>
      <c r="W144" s="38">
        <v>3.9999999999999991</v>
      </c>
      <c r="X144" s="38">
        <v>5</v>
      </c>
      <c r="Z144" s="38">
        <f t="shared" si="2"/>
        <v>5</v>
      </c>
      <c r="AA144" s="38">
        <f>VLOOKUP(Z144,[3]base!$Q$3:$Z$27,HLOOKUP(VLOOKUP($H144,[3]Film!$B$3:$V$29,21,FALSE),[3]base!$R$1:$Z$2,2,FALSE)+1,FALSE)</f>
        <v>12</v>
      </c>
    </row>
    <row r="145" spans="1:27" x14ac:dyDescent="0.3">
      <c r="A145">
        <v>150</v>
      </c>
      <c r="B145" s="41">
        <v>20160010051</v>
      </c>
      <c r="C145" s="42">
        <v>15</v>
      </c>
      <c r="D145" s="36">
        <v>3</v>
      </c>
      <c r="E145" s="45" t="s">
        <v>319</v>
      </c>
      <c r="F145" s="43" t="s">
        <v>320</v>
      </c>
      <c r="G145" s="43" t="s">
        <v>29</v>
      </c>
      <c r="H145" s="34" t="s">
        <v>310</v>
      </c>
      <c r="I145" s="37">
        <v>21</v>
      </c>
      <c r="J145" s="37">
        <v>4</v>
      </c>
      <c r="K145" s="38">
        <v>5</v>
      </c>
      <c r="L145" s="38">
        <v>5</v>
      </c>
      <c r="M145" s="38">
        <v>3</v>
      </c>
      <c r="N145" s="38">
        <v>13</v>
      </c>
      <c r="O145" s="38">
        <v>4</v>
      </c>
      <c r="S145" s="38">
        <v>210</v>
      </c>
      <c r="T145" s="38">
        <v>5</v>
      </c>
      <c r="U145" s="38">
        <v>4</v>
      </c>
      <c r="V145" s="38">
        <v>106</v>
      </c>
      <c r="W145" s="38">
        <v>8</v>
      </c>
      <c r="X145" s="38">
        <v>6</v>
      </c>
      <c r="Z145" s="38">
        <f t="shared" si="2"/>
        <v>6</v>
      </c>
      <c r="AA145" s="38">
        <f>VLOOKUP(Z145,[3]base!$Q$3:$Z$27,HLOOKUP(VLOOKUP($H145,[3]Film!$B$3:$V$29,21,FALSE),[3]base!$R$1:$Z$2,2,FALSE)+1,FALSE)</f>
        <v>11</v>
      </c>
    </row>
    <row r="146" spans="1:27" x14ac:dyDescent="0.3">
      <c r="A146">
        <v>152</v>
      </c>
      <c r="B146" s="34">
        <v>20190001991</v>
      </c>
      <c r="C146" s="35">
        <v>24</v>
      </c>
      <c r="D146" s="36">
        <v>40</v>
      </c>
      <c r="E146" s="37" t="s">
        <v>321</v>
      </c>
      <c r="F146" s="34" t="s">
        <v>322</v>
      </c>
      <c r="G146" s="34" t="s">
        <v>26</v>
      </c>
      <c r="H146" s="34" t="s">
        <v>310</v>
      </c>
      <c r="I146" s="38">
        <v>22</v>
      </c>
      <c r="J146" s="38">
        <v>5</v>
      </c>
      <c r="K146" s="37">
        <v>4</v>
      </c>
      <c r="L146" s="37">
        <v>3</v>
      </c>
      <c r="M146" s="37">
        <v>4</v>
      </c>
      <c r="N146" s="37">
        <v>11</v>
      </c>
      <c r="O146" s="37">
        <v>4</v>
      </c>
      <c r="P146" s="37"/>
      <c r="Q146" s="37"/>
      <c r="R146" s="37"/>
      <c r="S146" s="37">
        <v>209</v>
      </c>
      <c r="T146" s="37">
        <v>6</v>
      </c>
      <c r="U146" s="37">
        <v>4</v>
      </c>
      <c r="V146" s="37">
        <v>106</v>
      </c>
      <c r="W146" s="37">
        <v>7</v>
      </c>
      <c r="X146" s="37">
        <v>7</v>
      </c>
      <c r="Y146" s="34"/>
      <c r="Z146" s="38">
        <f t="shared" si="2"/>
        <v>7</v>
      </c>
      <c r="AA146" s="38">
        <f>VLOOKUP(Z146,[3]base!$Q$3:$Z$27,HLOOKUP(VLOOKUP($H146,[3]Film!$B$3:$V$29,21,FALSE),[3]base!$R$1:$Z$2,2,FALSE)+1,FALSE)</f>
        <v>10</v>
      </c>
    </row>
    <row r="147" spans="1:27" x14ac:dyDescent="0.3">
      <c r="A147">
        <v>144</v>
      </c>
      <c r="B147" s="39">
        <v>20200028439</v>
      </c>
      <c r="C147" s="35">
        <v>6</v>
      </c>
      <c r="D147" s="36">
        <v>31</v>
      </c>
      <c r="E147" s="39" t="s">
        <v>323</v>
      </c>
      <c r="F147" s="40" t="s">
        <v>324</v>
      </c>
      <c r="G147" s="34" t="s">
        <v>22</v>
      </c>
      <c r="H147" s="34" t="s">
        <v>310</v>
      </c>
      <c r="I147" s="38">
        <v>21</v>
      </c>
      <c r="J147" s="38">
        <v>2</v>
      </c>
      <c r="K147" s="38">
        <v>2</v>
      </c>
      <c r="L147" s="38">
        <v>2</v>
      </c>
      <c r="M147" s="38">
        <v>1</v>
      </c>
      <c r="N147" s="38">
        <v>5</v>
      </c>
      <c r="O147" s="38">
        <v>2</v>
      </c>
      <c r="S147" s="38">
        <v>210</v>
      </c>
      <c r="T147" s="38">
        <v>3</v>
      </c>
      <c r="U147" s="38">
        <v>3</v>
      </c>
      <c r="V147" s="38">
        <v>106</v>
      </c>
      <c r="W147" s="38">
        <v>6.0000000000000009</v>
      </c>
      <c r="X147" s="38">
        <v>8</v>
      </c>
      <c r="Z147" s="38">
        <f t="shared" si="2"/>
        <v>8</v>
      </c>
      <c r="AA147" s="38">
        <f>VLOOKUP(Z147,[3]base!$Q$3:$Z$27,HLOOKUP(VLOOKUP($H147,[3]Film!$B$3:$V$29,21,FALSE),[3]base!$R$1:$Z$2,2,FALSE)+1,FALSE)</f>
        <v>9</v>
      </c>
    </row>
    <row r="148" spans="1:27" x14ac:dyDescent="0.3">
      <c r="A148">
        <v>151</v>
      </c>
      <c r="B148" s="41">
        <v>20180003543</v>
      </c>
      <c r="C148" s="35">
        <v>16</v>
      </c>
      <c r="D148" s="36">
        <v>0</v>
      </c>
      <c r="E148" s="45" t="s">
        <v>170</v>
      </c>
      <c r="F148" s="43" t="s">
        <v>325</v>
      </c>
      <c r="G148" s="43" t="s">
        <v>29</v>
      </c>
      <c r="H148" s="34" t="s">
        <v>310</v>
      </c>
      <c r="I148" s="38">
        <v>21</v>
      </c>
      <c r="J148" s="38">
        <v>5</v>
      </c>
      <c r="K148" s="38">
        <v>3</v>
      </c>
      <c r="L148" s="38">
        <v>3</v>
      </c>
      <c r="M148" s="38">
        <v>4</v>
      </c>
      <c r="N148" s="38">
        <v>10</v>
      </c>
      <c r="O148" s="38">
        <v>3</v>
      </c>
      <c r="S148" s="38">
        <v>209</v>
      </c>
      <c r="T148" s="38">
        <v>4</v>
      </c>
      <c r="U148" s="38">
        <v>5</v>
      </c>
      <c r="Z148" s="38" t="str">
        <f t="shared" si="2"/>
        <v>1/2 5</v>
      </c>
      <c r="AA148" s="38">
        <f>VLOOKUP(Z148,[3]base!$Q$3:$Z$27,HLOOKUP(VLOOKUP($H148,[3]Film!$B$3:$V$29,21,FALSE),[3]base!$R$1:$Z$2,2,FALSE)+1,FALSE)</f>
        <v>8</v>
      </c>
    </row>
    <row r="149" spans="1:27" x14ac:dyDescent="0.3">
      <c r="A149">
        <v>146</v>
      </c>
      <c r="B149" s="41">
        <v>20170001531</v>
      </c>
      <c r="C149" s="35">
        <v>8</v>
      </c>
      <c r="D149" s="36">
        <v>14</v>
      </c>
      <c r="E149" s="45" t="s">
        <v>143</v>
      </c>
      <c r="F149" s="43" t="s">
        <v>326</v>
      </c>
      <c r="G149" s="43" t="s">
        <v>29</v>
      </c>
      <c r="H149" s="34" t="s">
        <v>310</v>
      </c>
      <c r="I149" s="37">
        <v>22</v>
      </c>
      <c r="J149" s="37">
        <v>3</v>
      </c>
      <c r="K149" s="37">
        <v>3</v>
      </c>
      <c r="L149" s="37">
        <v>4</v>
      </c>
      <c r="M149" s="37">
        <v>3</v>
      </c>
      <c r="N149" s="37">
        <v>10</v>
      </c>
      <c r="O149" s="37">
        <v>3</v>
      </c>
      <c r="P149" s="37"/>
      <c r="Q149" s="37"/>
      <c r="R149" s="37"/>
      <c r="S149" s="37">
        <v>210</v>
      </c>
      <c r="T149" s="37">
        <v>4</v>
      </c>
      <c r="U149" s="37">
        <v>5</v>
      </c>
      <c r="V149" s="37"/>
      <c r="W149" s="37"/>
      <c r="X149" s="37"/>
      <c r="Y149" s="34"/>
      <c r="Z149" s="38" t="str">
        <f t="shared" si="2"/>
        <v>1/2 5</v>
      </c>
      <c r="AA149" s="38">
        <f>VLOOKUP(Z149,[3]base!$Q$3:$Z$27,HLOOKUP(VLOOKUP($H149,[3]Film!$B$3:$V$29,21,FALSE),[3]base!$R$1:$Z$2,2,FALSE)+1,FALSE)</f>
        <v>8</v>
      </c>
    </row>
    <row r="150" spans="1:27" x14ac:dyDescent="0.3">
      <c r="A150">
        <v>147</v>
      </c>
      <c r="B150" s="37">
        <v>20160008654</v>
      </c>
      <c r="C150" s="42">
        <v>9</v>
      </c>
      <c r="D150" s="36">
        <v>13</v>
      </c>
      <c r="E150" s="37" t="s">
        <v>327</v>
      </c>
      <c r="F150" s="34" t="s">
        <v>328</v>
      </c>
      <c r="G150" s="34" t="s">
        <v>57</v>
      </c>
      <c r="H150" s="34" t="s">
        <v>310</v>
      </c>
      <c r="I150" s="37">
        <v>23</v>
      </c>
      <c r="J150" s="37">
        <v>3</v>
      </c>
      <c r="K150" s="38">
        <v>4</v>
      </c>
      <c r="L150" s="38">
        <v>4</v>
      </c>
      <c r="M150" s="38">
        <v>4</v>
      </c>
      <c r="N150" s="38">
        <v>12</v>
      </c>
      <c r="O150" s="38">
        <v>4</v>
      </c>
      <c r="S150" s="38">
        <v>210</v>
      </c>
      <c r="T150" s="38">
        <v>6</v>
      </c>
      <c r="U150" s="38">
        <v>6</v>
      </c>
      <c r="Z150" s="38" t="str">
        <f t="shared" si="2"/>
        <v>1/2 6</v>
      </c>
      <c r="AA150" s="38">
        <f>VLOOKUP(Z150,[3]base!$Q$3:$Z$27,HLOOKUP(VLOOKUP($H150,[3]Film!$B$3:$V$29,21,FALSE),[3]base!$R$1:$Z$2,2,FALSE)+1,FALSE)</f>
        <v>7</v>
      </c>
    </row>
    <row r="151" spans="1:27" x14ac:dyDescent="0.3">
      <c r="A151">
        <v>148</v>
      </c>
      <c r="B151" s="41">
        <v>20130025748</v>
      </c>
      <c r="C151" s="35">
        <v>10</v>
      </c>
      <c r="D151" s="36">
        <v>12</v>
      </c>
      <c r="E151" s="45" t="s">
        <v>329</v>
      </c>
      <c r="F151" s="43" t="s">
        <v>330</v>
      </c>
      <c r="G151" s="43" t="s">
        <v>29</v>
      </c>
      <c r="H151" s="34" t="s">
        <v>310</v>
      </c>
      <c r="I151" s="37">
        <v>23</v>
      </c>
      <c r="J151" s="37">
        <v>4</v>
      </c>
      <c r="K151" s="37">
        <v>3</v>
      </c>
      <c r="L151" s="37">
        <v>3</v>
      </c>
      <c r="M151" s="37">
        <v>3</v>
      </c>
      <c r="N151" s="37">
        <v>9</v>
      </c>
      <c r="O151" s="37">
        <v>3</v>
      </c>
      <c r="P151" s="37"/>
      <c r="Q151" s="37"/>
      <c r="R151" s="37"/>
      <c r="S151" s="37">
        <v>209</v>
      </c>
      <c r="T151" s="37">
        <v>5</v>
      </c>
      <c r="U151" s="37">
        <v>6</v>
      </c>
      <c r="V151" s="37"/>
      <c r="W151" s="37"/>
      <c r="X151" s="37"/>
      <c r="Y151" s="34"/>
      <c r="Z151" s="38" t="str">
        <f t="shared" si="2"/>
        <v>1/2 6</v>
      </c>
      <c r="AA151" s="38">
        <f>VLOOKUP(Z151,[3]base!$Q$3:$Z$27,HLOOKUP(VLOOKUP($H151,[3]Film!$B$3:$V$29,21,FALSE),[3]base!$R$1:$Z$2,2,FALSE)+1,FALSE)</f>
        <v>7</v>
      </c>
    </row>
    <row r="152" spans="1:27" x14ac:dyDescent="0.3">
      <c r="A152">
        <v>145</v>
      </c>
      <c r="B152" s="37">
        <v>20140034549</v>
      </c>
      <c r="C152" s="42">
        <v>7</v>
      </c>
      <c r="D152" s="36">
        <v>22</v>
      </c>
      <c r="E152" s="37" t="s">
        <v>331</v>
      </c>
      <c r="F152" s="34" t="s">
        <v>332</v>
      </c>
      <c r="G152" s="34" t="s">
        <v>57</v>
      </c>
      <c r="H152" s="34" t="s">
        <v>310</v>
      </c>
      <c r="I152" s="38">
        <v>21</v>
      </c>
      <c r="J152" s="38">
        <v>3</v>
      </c>
      <c r="K152" s="38">
        <v>4</v>
      </c>
      <c r="L152" s="38">
        <v>4</v>
      </c>
      <c r="M152" s="38">
        <v>5</v>
      </c>
      <c r="N152" s="38">
        <v>13</v>
      </c>
      <c r="O152" s="38">
        <v>5</v>
      </c>
      <c r="Z152" s="38" t="str">
        <f t="shared" si="2"/>
        <v>M 5</v>
      </c>
      <c r="AA152" s="38">
        <f>VLOOKUP(Z152,[3]base!$Q$3:$Z$27,HLOOKUP(VLOOKUP($H152,[3]Film!$B$3:$V$29,21,FALSE),[3]base!$R$1:$Z$2,2,FALSE)+1,FALSE)</f>
        <v>4</v>
      </c>
    </row>
    <row r="153" spans="1:27" x14ac:dyDescent="0.3">
      <c r="A153">
        <v>154</v>
      </c>
      <c r="B153" s="34">
        <v>20200031116</v>
      </c>
      <c r="C153" s="42">
        <v>33</v>
      </c>
      <c r="D153" s="36">
        <v>4</v>
      </c>
      <c r="E153" s="37" t="s">
        <v>333</v>
      </c>
      <c r="F153" s="34" t="s">
        <v>334</v>
      </c>
      <c r="G153" s="34" t="s">
        <v>26</v>
      </c>
      <c r="H153" s="34" t="s">
        <v>310</v>
      </c>
      <c r="I153" s="38">
        <v>23</v>
      </c>
      <c r="J153" s="38">
        <v>6</v>
      </c>
      <c r="K153" s="38">
        <v>5</v>
      </c>
      <c r="L153" s="38">
        <v>5</v>
      </c>
      <c r="M153" s="38">
        <v>6</v>
      </c>
      <c r="N153" s="38">
        <v>16</v>
      </c>
      <c r="O153" s="38">
        <v>5</v>
      </c>
      <c r="Z153" s="38" t="str">
        <f t="shared" si="2"/>
        <v>M 5</v>
      </c>
      <c r="AA153" s="38">
        <f>VLOOKUP(Z153,[3]base!$Q$3:$Z$27,HLOOKUP(VLOOKUP($H153,[3]Film!$B$3:$V$29,21,FALSE),[3]base!$R$1:$Z$2,2,FALSE)+1,FALSE)</f>
        <v>4</v>
      </c>
    </row>
    <row r="154" spans="1:27" x14ac:dyDescent="0.3">
      <c r="A154">
        <v>153</v>
      </c>
      <c r="B154" s="34">
        <v>20190022332</v>
      </c>
      <c r="C154" s="42">
        <v>27</v>
      </c>
      <c r="D154" s="36">
        <v>10</v>
      </c>
      <c r="E154" s="37" t="s">
        <v>335</v>
      </c>
      <c r="F154" s="34" t="s">
        <v>336</v>
      </c>
      <c r="G154" s="34" t="s">
        <v>26</v>
      </c>
      <c r="H154" s="34" t="s">
        <v>310</v>
      </c>
      <c r="I154" s="38">
        <v>23</v>
      </c>
      <c r="J154" s="38">
        <v>5</v>
      </c>
      <c r="K154" s="38">
        <v>6</v>
      </c>
      <c r="L154" s="38">
        <v>6</v>
      </c>
      <c r="M154" s="38">
        <v>5</v>
      </c>
      <c r="N154" s="38">
        <v>17</v>
      </c>
      <c r="O154" s="38">
        <v>6</v>
      </c>
      <c r="Z154" s="38" t="str">
        <f t="shared" si="2"/>
        <v>M 6</v>
      </c>
      <c r="AA154" s="38">
        <f>VLOOKUP(Z154,[3]base!$Q$3:$Z$27,HLOOKUP(VLOOKUP($H154,[3]Film!$B$3:$V$29,21,FALSE),[3]base!$R$1:$Z$2,2,FALSE)+1,FALSE)</f>
        <v>3</v>
      </c>
    </row>
    <row r="155" spans="1:27" x14ac:dyDescent="0.3">
      <c r="A155">
        <v>155</v>
      </c>
      <c r="B155" s="34">
        <v>20220091975</v>
      </c>
      <c r="C155" s="35">
        <v>36</v>
      </c>
      <c r="D155" s="36">
        <v>1</v>
      </c>
      <c r="E155" s="37" t="s">
        <v>337</v>
      </c>
      <c r="F155" s="34" t="s">
        <v>338</v>
      </c>
      <c r="G155" s="34" t="s">
        <v>26</v>
      </c>
      <c r="H155" s="34" t="s">
        <v>310</v>
      </c>
      <c r="I155" s="37">
        <v>22</v>
      </c>
      <c r="J155" s="37">
        <v>6</v>
      </c>
      <c r="K155" s="37" t="s">
        <v>203</v>
      </c>
      <c r="L155" s="37" t="s">
        <v>38</v>
      </c>
      <c r="M155" s="37" t="s">
        <v>38</v>
      </c>
      <c r="N155" s="37">
        <v>21</v>
      </c>
      <c r="O155" s="37" t="s">
        <v>339</v>
      </c>
      <c r="P155" s="37"/>
      <c r="Q155" s="37"/>
      <c r="R155" s="37"/>
      <c r="S155" s="37"/>
      <c r="T155" s="37"/>
      <c r="U155" s="37"/>
      <c r="V155" s="37"/>
      <c r="W155" s="37"/>
      <c r="X155" s="37"/>
      <c r="Y155" s="34"/>
      <c r="Z155" s="38" t="s">
        <v>340</v>
      </c>
      <c r="AA155" s="38">
        <f>VLOOKUP(Z155,[3]base!$Q$3:$Z$27,HLOOKUP(VLOOKUP($H155,[3]Film!$B$3:$V$29,21,FALSE),[3]base!$R$1:$Z$2,2,FALSE)+1,FALSE)</f>
        <v>3</v>
      </c>
    </row>
    <row r="156" spans="1:27" x14ac:dyDescent="0.3">
      <c r="A156">
        <v>149</v>
      </c>
      <c r="B156" s="34">
        <v>20150012568</v>
      </c>
      <c r="C156" s="35">
        <v>12</v>
      </c>
      <c r="D156" s="36">
        <v>9</v>
      </c>
      <c r="E156" s="37" t="s">
        <v>341</v>
      </c>
      <c r="F156" s="34" t="s">
        <v>342</v>
      </c>
      <c r="G156" s="34" t="s">
        <v>26</v>
      </c>
      <c r="H156" s="34" t="s">
        <v>310</v>
      </c>
      <c r="I156" s="38">
        <v>22</v>
      </c>
      <c r="J156" s="38">
        <v>4</v>
      </c>
      <c r="K156" s="38" t="s">
        <v>38</v>
      </c>
      <c r="L156" s="38" t="s">
        <v>38</v>
      </c>
      <c r="M156" s="38" t="s">
        <v>38</v>
      </c>
      <c r="N156" s="38">
        <v>24</v>
      </c>
      <c r="O156" s="38" t="s">
        <v>147</v>
      </c>
      <c r="Z156" s="38" t="str">
        <f t="shared" si="2"/>
        <v>Abs</v>
      </c>
      <c r="AA156" s="38">
        <f>VLOOKUP(Z156,[3]base!$Q$3:$Z$27,HLOOKUP(VLOOKUP($H156,[3]Film!$B$3:$V$29,21,FALSE),[3]base!$R$1:$Z$2,2,FALSE)+1,FALSE)</f>
        <v>0</v>
      </c>
    </row>
    <row r="157" spans="1:27" s="17" customFormat="1" ht="18" customHeight="1" x14ac:dyDescent="0.3">
      <c r="A157" s="17">
        <v>156</v>
      </c>
      <c r="B157" s="18">
        <v>19970050874</v>
      </c>
      <c r="C157" s="19">
        <v>1</v>
      </c>
      <c r="D157" s="20">
        <v>13</v>
      </c>
      <c r="E157" s="18" t="s">
        <v>343</v>
      </c>
      <c r="F157" s="21" t="s">
        <v>344</v>
      </c>
      <c r="G157" s="22" t="s">
        <v>29</v>
      </c>
      <c r="H157" s="23" t="s">
        <v>345</v>
      </c>
      <c r="I157" s="24">
        <v>24</v>
      </c>
      <c r="J157" s="24">
        <v>1</v>
      </c>
      <c r="K157" s="24">
        <v>1</v>
      </c>
      <c r="L157" s="24">
        <v>1</v>
      </c>
      <c r="M157" s="24">
        <v>2</v>
      </c>
      <c r="N157" s="24">
        <v>4</v>
      </c>
      <c r="O157" s="24">
        <v>1</v>
      </c>
      <c r="P157" s="24"/>
      <c r="Q157" s="24"/>
      <c r="R157" s="24"/>
      <c r="S157" s="24">
        <v>211</v>
      </c>
      <c r="T157" s="24">
        <v>1</v>
      </c>
      <c r="U157" s="24">
        <v>1</v>
      </c>
      <c r="V157" s="24">
        <v>107</v>
      </c>
      <c r="W157" s="24">
        <v>1.0000000000000009</v>
      </c>
      <c r="X157" s="24">
        <v>1</v>
      </c>
      <c r="Z157" s="24">
        <f t="shared" si="2"/>
        <v>1</v>
      </c>
      <c r="AA157" s="24">
        <f>VLOOKUP(Z157,[3]base!$Q$3:$Z$27,HLOOKUP(VLOOKUP($H157,[3]Film!$B$3:$V$29,21,FALSE),[3]base!$R$1:$Z$2,2,FALSE)+1,FALSE)</f>
        <v>22</v>
      </c>
    </row>
    <row r="158" spans="1:27" s="25" customFormat="1" x14ac:dyDescent="0.3">
      <c r="A158" s="25">
        <v>157</v>
      </c>
      <c r="B158" s="26">
        <v>19980015450</v>
      </c>
      <c r="C158" s="27">
        <v>2</v>
      </c>
      <c r="D158" s="28">
        <v>10</v>
      </c>
      <c r="E158" s="29" t="s">
        <v>346</v>
      </c>
      <c r="F158" s="26" t="s">
        <v>347</v>
      </c>
      <c r="G158" s="26" t="s">
        <v>26</v>
      </c>
      <c r="H158" s="26" t="s">
        <v>345</v>
      </c>
      <c r="I158" s="29">
        <v>25</v>
      </c>
      <c r="J158" s="29">
        <v>1</v>
      </c>
      <c r="K158" s="29">
        <v>2</v>
      </c>
      <c r="L158" s="29">
        <v>2</v>
      </c>
      <c r="M158" s="29">
        <v>3</v>
      </c>
      <c r="N158" s="29">
        <v>7</v>
      </c>
      <c r="O158" s="29">
        <v>3</v>
      </c>
      <c r="P158" s="29"/>
      <c r="Q158" s="29"/>
      <c r="R158" s="29"/>
      <c r="S158" s="29">
        <v>212</v>
      </c>
      <c r="T158" s="29">
        <v>5</v>
      </c>
      <c r="U158" s="29">
        <v>1</v>
      </c>
      <c r="V158" s="29">
        <v>107</v>
      </c>
      <c r="W158" s="29">
        <v>1.9999999999999996</v>
      </c>
      <c r="X158" s="29">
        <v>2</v>
      </c>
      <c r="Y158" s="26"/>
      <c r="Z158" s="30">
        <f t="shared" si="2"/>
        <v>2</v>
      </c>
      <c r="AA158" s="30">
        <f>VLOOKUP(Z158,[3]base!$Q$3:$Z$27,HLOOKUP(VLOOKUP($H158,[3]Film!$B$3:$V$29,21,FALSE),[3]base!$R$1:$Z$2,2,FALSE)+1,FALSE)</f>
        <v>18</v>
      </c>
    </row>
    <row r="159" spans="1:27" s="25" customFormat="1" x14ac:dyDescent="0.3">
      <c r="A159" s="25">
        <v>160</v>
      </c>
      <c r="B159" s="31">
        <v>19970051576</v>
      </c>
      <c r="C159" s="27">
        <v>15</v>
      </c>
      <c r="D159" s="28">
        <v>18</v>
      </c>
      <c r="E159" s="31" t="s">
        <v>348</v>
      </c>
      <c r="F159" s="32" t="s">
        <v>349</v>
      </c>
      <c r="G159" s="26" t="s">
        <v>57</v>
      </c>
      <c r="H159" s="33" t="s">
        <v>345</v>
      </c>
      <c r="I159" s="29">
        <v>25</v>
      </c>
      <c r="J159" s="29">
        <v>2</v>
      </c>
      <c r="K159" s="30">
        <v>3</v>
      </c>
      <c r="L159" s="30">
        <v>1</v>
      </c>
      <c r="M159" s="30">
        <v>2</v>
      </c>
      <c r="N159" s="30">
        <v>6</v>
      </c>
      <c r="O159" s="30">
        <v>2</v>
      </c>
      <c r="P159" s="30"/>
      <c r="Q159" s="30"/>
      <c r="R159" s="30"/>
      <c r="S159" s="30">
        <v>211</v>
      </c>
      <c r="T159" s="30">
        <v>3</v>
      </c>
      <c r="U159" s="30">
        <v>2</v>
      </c>
      <c r="V159" s="30">
        <v>107</v>
      </c>
      <c r="W159" s="30">
        <v>3.0000000000000004</v>
      </c>
      <c r="X159" s="30">
        <v>3</v>
      </c>
      <c r="Z159" s="30">
        <f t="shared" si="2"/>
        <v>3</v>
      </c>
      <c r="AA159" s="30">
        <f>VLOOKUP(Z159,[3]base!$Q$3:$Z$27,HLOOKUP(VLOOKUP($H159,[3]Film!$B$3:$V$29,21,FALSE),[3]base!$R$1:$Z$2,2,FALSE)+1,FALSE)</f>
        <v>15</v>
      </c>
    </row>
    <row r="160" spans="1:27" x14ac:dyDescent="0.3">
      <c r="A160">
        <v>169</v>
      </c>
      <c r="B160" s="41">
        <v>19970050559</v>
      </c>
      <c r="C160" s="35">
        <v>32</v>
      </c>
      <c r="D160" s="36">
        <v>5</v>
      </c>
      <c r="E160" s="45" t="s">
        <v>350</v>
      </c>
      <c r="F160" s="43" t="s">
        <v>351</v>
      </c>
      <c r="G160" s="43" t="s">
        <v>29</v>
      </c>
      <c r="H160" s="46" t="s">
        <v>345</v>
      </c>
      <c r="I160" s="37">
        <v>25</v>
      </c>
      <c r="J160" s="37">
        <v>5</v>
      </c>
      <c r="K160" s="38">
        <v>1</v>
      </c>
      <c r="L160" s="38">
        <v>3</v>
      </c>
      <c r="M160" s="38">
        <v>1</v>
      </c>
      <c r="N160" s="38">
        <v>5</v>
      </c>
      <c r="O160" s="38">
        <v>1</v>
      </c>
      <c r="S160" s="38">
        <v>212</v>
      </c>
      <c r="T160" s="38">
        <v>1</v>
      </c>
      <c r="U160" s="38">
        <v>2</v>
      </c>
      <c r="V160" s="38">
        <v>107</v>
      </c>
      <c r="W160" s="38">
        <v>3.9999999999999991</v>
      </c>
      <c r="X160" s="38">
        <v>4</v>
      </c>
      <c r="Z160" s="38">
        <f t="shared" si="2"/>
        <v>4</v>
      </c>
      <c r="AA160" s="38">
        <f>VLOOKUP(Z160,[3]base!$Q$3:$Z$27,HLOOKUP(VLOOKUP($H160,[3]Film!$B$3:$V$29,21,FALSE),[3]base!$R$1:$Z$2,2,FALSE)+1,FALSE)</f>
        <v>13</v>
      </c>
    </row>
    <row r="161" spans="1:27" x14ac:dyDescent="0.3">
      <c r="A161">
        <v>163</v>
      </c>
      <c r="B161" s="41">
        <v>19970053491</v>
      </c>
      <c r="C161" s="35">
        <v>20</v>
      </c>
      <c r="D161" s="36">
        <v>14</v>
      </c>
      <c r="E161" s="45" t="s">
        <v>352</v>
      </c>
      <c r="F161" s="43" t="s">
        <v>353</v>
      </c>
      <c r="G161" s="43" t="s">
        <v>29</v>
      </c>
      <c r="H161" s="46" t="s">
        <v>345</v>
      </c>
      <c r="I161" s="37">
        <v>25</v>
      </c>
      <c r="J161" s="37">
        <v>3</v>
      </c>
      <c r="K161" s="38">
        <v>4</v>
      </c>
      <c r="L161" s="38">
        <v>4</v>
      </c>
      <c r="M161" s="38">
        <v>4</v>
      </c>
      <c r="N161" s="38">
        <v>12</v>
      </c>
      <c r="O161" s="38">
        <v>4</v>
      </c>
      <c r="S161" s="38">
        <v>211</v>
      </c>
      <c r="T161" s="38">
        <v>7</v>
      </c>
      <c r="U161" s="38">
        <v>3</v>
      </c>
      <c r="V161" s="38">
        <v>107</v>
      </c>
      <c r="W161" s="38">
        <v>5</v>
      </c>
      <c r="X161" s="38">
        <v>5</v>
      </c>
      <c r="Z161" s="38">
        <f t="shared" si="2"/>
        <v>5</v>
      </c>
      <c r="AA161" s="38">
        <f>VLOOKUP(Z161,[3]base!$Q$3:$Z$27,HLOOKUP(VLOOKUP($H161,[3]Film!$B$3:$V$29,21,FALSE),[3]base!$R$1:$Z$2,2,FALSE)+1,FALSE)</f>
        <v>12</v>
      </c>
    </row>
    <row r="162" spans="1:27" x14ac:dyDescent="0.3">
      <c r="A162">
        <v>158</v>
      </c>
      <c r="B162" s="37" t="s">
        <v>354</v>
      </c>
      <c r="C162" s="35">
        <v>11</v>
      </c>
      <c r="D162" s="36">
        <v>44</v>
      </c>
      <c r="E162" s="37" t="s">
        <v>355</v>
      </c>
      <c r="F162" s="34" t="s">
        <v>356</v>
      </c>
      <c r="G162" s="34" t="s">
        <v>22</v>
      </c>
      <c r="H162" s="46" t="s">
        <v>345</v>
      </c>
      <c r="I162" s="38">
        <v>26</v>
      </c>
      <c r="J162" s="38">
        <v>1</v>
      </c>
      <c r="K162" s="37">
        <v>1</v>
      </c>
      <c r="L162" s="37">
        <v>1</v>
      </c>
      <c r="M162" s="37">
        <v>1</v>
      </c>
      <c r="N162" s="37">
        <v>3</v>
      </c>
      <c r="O162" s="37">
        <v>1</v>
      </c>
      <c r="P162" s="37"/>
      <c r="Q162" s="37"/>
      <c r="R162" s="37"/>
      <c r="S162" s="37">
        <v>212</v>
      </c>
      <c r="T162" s="37">
        <v>2</v>
      </c>
      <c r="U162" s="37">
        <v>3</v>
      </c>
      <c r="V162" s="37">
        <v>107</v>
      </c>
      <c r="W162" s="37">
        <v>6.0000000000000009</v>
      </c>
      <c r="X162" s="37">
        <v>6</v>
      </c>
      <c r="Y162" s="34"/>
      <c r="Z162" s="38">
        <f t="shared" si="2"/>
        <v>6</v>
      </c>
      <c r="AA162" s="38">
        <f>VLOOKUP(Z162,[3]base!$Q$3:$Z$27,HLOOKUP(VLOOKUP($H162,[3]Film!$B$3:$V$29,21,FALSE),[3]base!$R$1:$Z$2,2,FALSE)+1,FALSE)</f>
        <v>11</v>
      </c>
    </row>
    <row r="163" spans="1:27" x14ac:dyDescent="0.3">
      <c r="A163">
        <v>174</v>
      </c>
      <c r="B163" s="41">
        <v>20100016378</v>
      </c>
      <c r="C163" s="35">
        <v>42</v>
      </c>
      <c r="D163" s="36">
        <v>0</v>
      </c>
      <c r="E163" s="45" t="s">
        <v>357</v>
      </c>
      <c r="F163" s="43" t="s">
        <v>358</v>
      </c>
      <c r="G163" s="43" t="s">
        <v>29</v>
      </c>
      <c r="H163" s="46" t="s">
        <v>345</v>
      </c>
      <c r="I163" s="37">
        <v>24</v>
      </c>
      <c r="J163" s="37">
        <v>7</v>
      </c>
      <c r="K163" s="38">
        <v>2</v>
      </c>
      <c r="L163" s="38">
        <v>2</v>
      </c>
      <c r="M163" s="38">
        <v>1</v>
      </c>
      <c r="N163" s="38">
        <v>5</v>
      </c>
      <c r="O163" s="38">
        <v>2</v>
      </c>
      <c r="S163" s="38">
        <v>212</v>
      </c>
      <c r="T163" s="38">
        <v>3</v>
      </c>
      <c r="U163" s="38">
        <v>4</v>
      </c>
      <c r="V163" s="38">
        <v>107</v>
      </c>
      <c r="W163" s="38">
        <v>8</v>
      </c>
      <c r="X163" s="38">
        <v>7</v>
      </c>
      <c r="Z163" s="38">
        <f t="shared" si="2"/>
        <v>7</v>
      </c>
      <c r="AA163" s="38">
        <f>VLOOKUP(Z163,[3]base!$Q$3:$Z$27,HLOOKUP(VLOOKUP($H163,[3]Film!$B$3:$V$29,21,FALSE),[3]base!$R$1:$Z$2,2,FALSE)+1,FALSE)</f>
        <v>10</v>
      </c>
    </row>
    <row r="164" spans="1:27" x14ac:dyDescent="0.3">
      <c r="A164">
        <v>159</v>
      </c>
      <c r="B164" s="37">
        <v>20200038033</v>
      </c>
      <c r="C164" s="35">
        <v>12</v>
      </c>
      <c r="D164" s="36">
        <v>30</v>
      </c>
      <c r="E164" s="37" t="s">
        <v>174</v>
      </c>
      <c r="F164" s="34" t="s">
        <v>359</v>
      </c>
      <c r="G164" s="34" t="s">
        <v>57</v>
      </c>
      <c r="H164" s="46" t="s">
        <v>345</v>
      </c>
      <c r="I164" s="38">
        <v>26</v>
      </c>
      <c r="J164" s="38">
        <v>2</v>
      </c>
      <c r="K164" s="37">
        <v>2</v>
      </c>
      <c r="L164" s="37">
        <v>2</v>
      </c>
      <c r="M164" s="37">
        <v>2</v>
      </c>
      <c r="N164" s="37">
        <v>6</v>
      </c>
      <c r="O164" s="37">
        <v>2</v>
      </c>
      <c r="P164" s="37"/>
      <c r="Q164" s="37"/>
      <c r="R164" s="37"/>
      <c r="S164" s="37">
        <v>211</v>
      </c>
      <c r="T164" s="37">
        <v>4</v>
      </c>
      <c r="U164" s="37">
        <v>4</v>
      </c>
      <c r="V164" s="37">
        <v>107</v>
      </c>
      <c r="W164" s="37">
        <v>7</v>
      </c>
      <c r="X164" s="37">
        <v>8</v>
      </c>
      <c r="Y164" s="34"/>
      <c r="Z164" s="38">
        <f t="shared" si="2"/>
        <v>8</v>
      </c>
      <c r="AA164" s="38">
        <f>VLOOKUP(Z164,[3]base!$Q$3:$Z$27,HLOOKUP(VLOOKUP($H164,[3]Film!$B$3:$V$29,21,FALSE),[3]base!$R$1:$Z$2,2,FALSE)+1,FALSE)</f>
        <v>9</v>
      </c>
    </row>
    <row r="165" spans="1:27" x14ac:dyDescent="0.3">
      <c r="A165">
        <v>162</v>
      </c>
      <c r="B165" s="41">
        <v>20080006158</v>
      </c>
      <c r="C165" s="35">
        <v>18</v>
      </c>
      <c r="D165" s="36">
        <v>17</v>
      </c>
      <c r="E165" s="45" t="s">
        <v>360</v>
      </c>
      <c r="F165" s="43" t="s">
        <v>361</v>
      </c>
      <c r="G165" s="43" t="s">
        <v>29</v>
      </c>
      <c r="H165" s="46" t="s">
        <v>345</v>
      </c>
      <c r="I165" s="38">
        <v>24</v>
      </c>
      <c r="J165" s="38">
        <v>3</v>
      </c>
      <c r="K165" s="38">
        <v>3</v>
      </c>
      <c r="L165" s="38">
        <v>3</v>
      </c>
      <c r="M165" s="38">
        <v>3</v>
      </c>
      <c r="N165" s="38">
        <v>9</v>
      </c>
      <c r="O165" s="38">
        <v>3</v>
      </c>
      <c r="S165" s="38">
        <v>211</v>
      </c>
      <c r="T165" s="38">
        <v>5</v>
      </c>
      <c r="U165" s="38">
        <v>5</v>
      </c>
      <c r="Z165" s="38" t="str">
        <f t="shared" si="2"/>
        <v>1/2 5</v>
      </c>
      <c r="AA165" s="38">
        <f>VLOOKUP(Z165,[3]base!$Q$3:$Z$27,HLOOKUP(VLOOKUP($H165,[3]Film!$B$3:$V$29,21,FALSE),[3]base!$R$1:$Z$2,2,FALSE)+1,FALSE)</f>
        <v>8</v>
      </c>
    </row>
    <row r="166" spans="1:27" x14ac:dyDescent="0.3">
      <c r="A166">
        <v>185</v>
      </c>
      <c r="B166" s="37">
        <v>20210075930</v>
      </c>
      <c r="C166" s="35">
        <v>14</v>
      </c>
      <c r="D166" s="36">
        <v>21</v>
      </c>
      <c r="E166" s="37" t="s">
        <v>362</v>
      </c>
      <c r="F166" s="34" t="s">
        <v>363</v>
      </c>
      <c r="G166" s="34" t="s">
        <v>57</v>
      </c>
      <c r="H166" s="46" t="s">
        <v>345</v>
      </c>
      <c r="I166" s="38">
        <v>26</v>
      </c>
      <c r="J166" s="38">
        <v>7</v>
      </c>
      <c r="K166" s="38">
        <v>3</v>
      </c>
      <c r="L166" s="38">
        <v>3</v>
      </c>
      <c r="M166" s="38">
        <v>3</v>
      </c>
      <c r="N166" s="38">
        <v>9</v>
      </c>
      <c r="O166" s="38">
        <v>3</v>
      </c>
      <c r="S166" s="38">
        <v>212</v>
      </c>
      <c r="T166" s="38">
        <v>6</v>
      </c>
      <c r="U166" s="38">
        <v>5</v>
      </c>
      <c r="Z166" s="38" t="str">
        <f t="shared" si="2"/>
        <v>1/2 5</v>
      </c>
      <c r="AA166" s="38">
        <f>VLOOKUP(Z166,[3]base!$Q$3:$Z$27,HLOOKUP(VLOOKUP($H166,[3]Film!$B$3:$V$29,21,FALSE),[3]base!$R$1:$Z$2,2,FALSE)+1,FALSE)</f>
        <v>8</v>
      </c>
    </row>
    <row r="167" spans="1:27" x14ac:dyDescent="0.3">
      <c r="A167">
        <v>161</v>
      </c>
      <c r="B167" s="34">
        <v>20200055385</v>
      </c>
      <c r="C167" s="35">
        <v>16</v>
      </c>
      <c r="D167" s="36">
        <v>18</v>
      </c>
      <c r="E167" s="37" t="s">
        <v>364</v>
      </c>
      <c r="F167" s="34" t="s">
        <v>365</v>
      </c>
      <c r="G167" s="34" t="s">
        <v>26</v>
      </c>
      <c r="H167" s="46" t="s">
        <v>345</v>
      </c>
      <c r="I167" s="37">
        <v>24</v>
      </c>
      <c r="J167" s="37">
        <v>2</v>
      </c>
      <c r="K167" s="37">
        <v>4</v>
      </c>
      <c r="L167" s="37">
        <v>4</v>
      </c>
      <c r="M167" s="37">
        <v>4</v>
      </c>
      <c r="N167" s="37">
        <v>12</v>
      </c>
      <c r="O167" s="37">
        <v>4</v>
      </c>
      <c r="P167" s="37"/>
      <c r="Q167" s="37"/>
      <c r="R167" s="37"/>
      <c r="S167" s="37">
        <v>212</v>
      </c>
      <c r="T167" s="37">
        <v>7</v>
      </c>
      <c r="U167" s="37">
        <v>6</v>
      </c>
      <c r="V167" s="37"/>
      <c r="W167" s="37"/>
      <c r="X167" s="37"/>
      <c r="Y167" s="34"/>
      <c r="Z167" s="38" t="str">
        <f t="shared" si="2"/>
        <v>1/2 6</v>
      </c>
      <c r="AA167" s="38">
        <f>VLOOKUP(Z167,[3]base!$Q$3:$Z$27,HLOOKUP(VLOOKUP($H167,[3]Film!$B$3:$V$29,21,FALSE),[3]base!$R$1:$Z$2,2,FALSE)+1,FALSE)</f>
        <v>7</v>
      </c>
    </row>
    <row r="168" spans="1:27" x14ac:dyDescent="0.3">
      <c r="A168">
        <v>165</v>
      </c>
      <c r="B168" s="34">
        <v>20200031107</v>
      </c>
      <c r="C168" s="35">
        <v>23</v>
      </c>
      <c r="D168" s="36">
        <v>13</v>
      </c>
      <c r="E168" s="37" t="s">
        <v>366</v>
      </c>
      <c r="F168" s="34" t="s">
        <v>367</v>
      </c>
      <c r="G168" s="34" t="s">
        <v>26</v>
      </c>
      <c r="H168" s="46" t="s">
        <v>345</v>
      </c>
      <c r="I168" s="38">
        <v>26</v>
      </c>
      <c r="J168" s="38">
        <v>4</v>
      </c>
      <c r="K168" s="38">
        <v>6</v>
      </c>
      <c r="L168" s="38">
        <v>4</v>
      </c>
      <c r="M168" s="38">
        <v>4</v>
      </c>
      <c r="N168" s="38">
        <v>14</v>
      </c>
      <c r="O168" s="38">
        <v>4</v>
      </c>
      <c r="S168" s="38">
        <v>211</v>
      </c>
      <c r="T168" s="38">
        <v>8</v>
      </c>
      <c r="U168" s="38">
        <v>6</v>
      </c>
      <c r="Z168" s="38" t="str">
        <f t="shared" si="2"/>
        <v>1/2 6</v>
      </c>
      <c r="AA168" s="38">
        <f>VLOOKUP(Z168,[3]base!$Q$3:$Z$27,HLOOKUP(VLOOKUP($H168,[3]Film!$B$3:$V$29,21,FALSE),[3]base!$R$1:$Z$2,2,FALSE)+1,FALSE)</f>
        <v>7</v>
      </c>
    </row>
    <row r="169" spans="1:27" x14ac:dyDescent="0.3">
      <c r="A169">
        <v>168</v>
      </c>
      <c r="B169" s="37">
        <v>20220107318</v>
      </c>
      <c r="C169" s="35">
        <v>29</v>
      </c>
      <c r="D169" s="36">
        <v>8</v>
      </c>
      <c r="E169" s="37" t="s">
        <v>368</v>
      </c>
      <c r="F169" s="34" t="s">
        <v>369</v>
      </c>
      <c r="G169" s="34" t="s">
        <v>57</v>
      </c>
      <c r="H169" s="46" t="s">
        <v>345</v>
      </c>
      <c r="I169" s="38">
        <v>24</v>
      </c>
      <c r="J169" s="38">
        <v>5</v>
      </c>
      <c r="K169" s="37">
        <v>5</v>
      </c>
      <c r="L169" s="37">
        <v>5</v>
      </c>
      <c r="M169" s="37">
        <v>5</v>
      </c>
      <c r="N169" s="37">
        <v>15</v>
      </c>
      <c r="O169" s="37">
        <v>5</v>
      </c>
      <c r="P169" s="37"/>
      <c r="Q169" s="37"/>
      <c r="R169" s="37"/>
      <c r="S169" s="37"/>
      <c r="T169" s="37"/>
      <c r="U169" s="37"/>
      <c r="V169" s="37"/>
      <c r="W169" s="37"/>
      <c r="X169" s="37"/>
      <c r="Y169" s="34"/>
      <c r="Z169" s="38" t="str">
        <f t="shared" si="2"/>
        <v>M 5</v>
      </c>
      <c r="AA169" s="38">
        <f>VLOOKUP(Z169,[3]base!$Q$3:$Z$27,HLOOKUP(VLOOKUP($H169,[3]Film!$B$3:$V$29,21,FALSE),[3]base!$R$1:$Z$2,2,FALSE)+1,FALSE)</f>
        <v>4</v>
      </c>
    </row>
    <row r="170" spans="1:27" x14ac:dyDescent="0.3">
      <c r="A170">
        <v>172</v>
      </c>
      <c r="B170" s="34">
        <v>20200028088</v>
      </c>
      <c r="C170" s="35">
        <v>42</v>
      </c>
      <c r="D170" s="36">
        <v>0</v>
      </c>
      <c r="E170" s="37" t="s">
        <v>370</v>
      </c>
      <c r="F170" s="34" t="s">
        <v>371</v>
      </c>
      <c r="G170" s="34" t="s">
        <v>26</v>
      </c>
      <c r="H170" s="46" t="s">
        <v>345</v>
      </c>
      <c r="I170" s="38">
        <v>25</v>
      </c>
      <c r="J170" s="38">
        <v>6</v>
      </c>
      <c r="K170" s="38">
        <v>5</v>
      </c>
      <c r="L170" s="38">
        <v>5</v>
      </c>
      <c r="M170" s="38">
        <v>5</v>
      </c>
      <c r="N170" s="38">
        <v>15</v>
      </c>
      <c r="O170" s="38">
        <v>5</v>
      </c>
      <c r="Z170" s="38" t="str">
        <f t="shared" si="2"/>
        <v>M 5</v>
      </c>
      <c r="AA170" s="38">
        <f>VLOOKUP(Z170,[3]base!$Q$3:$Z$27,HLOOKUP(VLOOKUP($H170,[3]Film!$B$3:$V$29,21,FALSE),[3]base!$R$1:$Z$2,2,FALSE)+1,FALSE)</f>
        <v>4</v>
      </c>
    </row>
    <row r="171" spans="1:27" x14ac:dyDescent="0.3">
      <c r="A171">
        <v>171</v>
      </c>
      <c r="B171" s="41">
        <v>20220117182</v>
      </c>
      <c r="C171" s="35">
        <v>38</v>
      </c>
      <c r="D171" s="36">
        <v>3</v>
      </c>
      <c r="E171" s="45" t="s">
        <v>372</v>
      </c>
      <c r="F171" s="43" t="s">
        <v>373</v>
      </c>
      <c r="G171" s="43" t="s">
        <v>57</v>
      </c>
      <c r="H171" s="46" t="s">
        <v>345</v>
      </c>
      <c r="I171" s="37">
        <v>26</v>
      </c>
      <c r="J171" s="37">
        <v>6</v>
      </c>
      <c r="K171" s="37">
        <v>4</v>
      </c>
      <c r="L171" s="37">
        <v>6</v>
      </c>
      <c r="M171" s="37">
        <v>6</v>
      </c>
      <c r="N171" s="37">
        <v>16</v>
      </c>
      <c r="O171" s="37">
        <v>5</v>
      </c>
      <c r="P171" s="37"/>
      <c r="Q171" s="37"/>
      <c r="R171" s="37"/>
      <c r="S171" s="37"/>
      <c r="T171" s="37"/>
      <c r="U171" s="37"/>
      <c r="V171" s="37"/>
      <c r="W171" s="37"/>
      <c r="X171" s="37"/>
      <c r="Y171" s="34"/>
      <c r="Z171" s="38" t="str">
        <f t="shared" si="2"/>
        <v>M 5</v>
      </c>
      <c r="AA171" s="38">
        <f>VLOOKUP(Z171,[3]base!$Q$3:$Z$27,HLOOKUP(VLOOKUP($H171,[3]Film!$B$3:$V$29,21,FALSE),[3]base!$R$1:$Z$2,2,FALSE)+1,FALSE)</f>
        <v>4</v>
      </c>
    </row>
    <row r="172" spans="1:27" x14ac:dyDescent="0.3">
      <c r="A172">
        <v>173</v>
      </c>
      <c r="B172" s="39">
        <v>20210074705</v>
      </c>
      <c r="C172" s="35">
        <v>42</v>
      </c>
      <c r="D172" s="36">
        <v>0</v>
      </c>
      <c r="E172" s="39" t="s">
        <v>374</v>
      </c>
      <c r="F172" s="40" t="s">
        <v>375</v>
      </c>
      <c r="G172" s="34" t="s">
        <v>22</v>
      </c>
      <c r="H172" s="46" t="s">
        <v>345</v>
      </c>
      <c r="I172" s="38">
        <v>24</v>
      </c>
      <c r="J172" s="38">
        <v>6</v>
      </c>
      <c r="K172" s="37">
        <v>6</v>
      </c>
      <c r="L172" s="37">
        <v>6</v>
      </c>
      <c r="M172" s="37">
        <v>6</v>
      </c>
      <c r="N172" s="37">
        <v>18</v>
      </c>
      <c r="O172" s="37">
        <v>6</v>
      </c>
      <c r="P172" s="37"/>
      <c r="Q172" s="37"/>
      <c r="R172" s="37"/>
      <c r="S172" s="37"/>
      <c r="T172" s="37"/>
      <c r="U172" s="37"/>
      <c r="V172" s="37"/>
      <c r="W172" s="37"/>
      <c r="X172" s="37"/>
      <c r="Y172" s="34"/>
      <c r="Z172" s="38" t="str">
        <f t="shared" si="2"/>
        <v>M 6</v>
      </c>
      <c r="AA172" s="38">
        <f>VLOOKUP(Z172,[3]base!$Q$3:$Z$27,HLOOKUP(VLOOKUP($H172,[3]Film!$B$3:$V$29,21,FALSE),[3]base!$R$1:$Z$2,2,FALSE)+1,FALSE)</f>
        <v>3</v>
      </c>
    </row>
    <row r="173" spans="1:27" x14ac:dyDescent="0.3">
      <c r="A173">
        <v>164</v>
      </c>
      <c r="B173" s="39">
        <v>20150010857</v>
      </c>
      <c r="C173" s="35">
        <v>21</v>
      </c>
      <c r="D173" s="36">
        <v>14</v>
      </c>
      <c r="E173" s="39" t="s">
        <v>376</v>
      </c>
      <c r="F173" s="40" t="s">
        <v>377</v>
      </c>
      <c r="G173" s="34" t="s">
        <v>22</v>
      </c>
      <c r="H173" s="46" t="s">
        <v>345</v>
      </c>
      <c r="I173" s="38">
        <v>26</v>
      </c>
      <c r="J173" s="38">
        <v>3</v>
      </c>
      <c r="K173" s="37">
        <v>7</v>
      </c>
      <c r="L173" s="37">
        <v>5</v>
      </c>
      <c r="M173" s="37">
        <v>5</v>
      </c>
      <c r="N173" s="37">
        <v>17</v>
      </c>
      <c r="O173" s="37">
        <v>6</v>
      </c>
      <c r="P173" s="37"/>
      <c r="Q173" s="37"/>
      <c r="R173" s="37"/>
      <c r="S173" s="37"/>
      <c r="T173" s="37"/>
      <c r="U173" s="37"/>
      <c r="V173" s="37"/>
      <c r="W173" s="37"/>
      <c r="X173" s="37"/>
      <c r="Y173" s="34"/>
      <c r="Z173" s="38" t="str">
        <f t="shared" si="2"/>
        <v>M 6</v>
      </c>
      <c r="AA173" s="38">
        <f>VLOOKUP(Z173,[3]base!$Q$3:$Z$27,HLOOKUP(VLOOKUP($H173,[3]Film!$B$3:$V$29,21,FALSE),[3]base!$R$1:$Z$2,2,FALSE)+1,FALSE)</f>
        <v>3</v>
      </c>
    </row>
    <row r="174" spans="1:27" x14ac:dyDescent="0.3">
      <c r="A174">
        <v>167</v>
      </c>
      <c r="B174" s="41">
        <v>20220094499</v>
      </c>
      <c r="C174" s="35">
        <v>26</v>
      </c>
      <c r="D174" s="36">
        <v>10</v>
      </c>
      <c r="E174" s="45" t="s">
        <v>41</v>
      </c>
      <c r="F174" s="43" t="s">
        <v>378</v>
      </c>
      <c r="G174" s="43" t="s">
        <v>29</v>
      </c>
      <c r="H174" s="46" t="s">
        <v>345</v>
      </c>
      <c r="I174" s="38">
        <v>24</v>
      </c>
      <c r="J174" s="38">
        <v>4</v>
      </c>
      <c r="K174" s="37">
        <v>7</v>
      </c>
      <c r="L174" s="37">
        <v>7</v>
      </c>
      <c r="M174" s="37">
        <v>7</v>
      </c>
      <c r="N174" s="37">
        <v>21</v>
      </c>
      <c r="O174" s="37">
        <v>7</v>
      </c>
      <c r="P174" s="37"/>
      <c r="Q174" s="37"/>
      <c r="R174" s="37"/>
      <c r="S174" s="37"/>
      <c r="T174" s="37"/>
      <c r="U174" s="37"/>
      <c r="V174" s="37"/>
      <c r="W174" s="37"/>
      <c r="X174" s="37"/>
      <c r="Y174" s="34"/>
      <c r="Z174" s="38" t="str">
        <f t="shared" si="2"/>
        <v>M 7</v>
      </c>
      <c r="AA174" s="38">
        <f>VLOOKUP(Z174,[3]base!$Q$3:$Z$27,HLOOKUP(VLOOKUP($H174,[3]Film!$B$3:$V$29,21,FALSE),[3]base!$R$1:$Z$2,2,FALSE)+1,FALSE)</f>
        <v>2</v>
      </c>
    </row>
    <row r="175" spans="1:27" x14ac:dyDescent="0.3">
      <c r="A175">
        <v>170</v>
      </c>
      <c r="B175" s="41">
        <v>20120002381</v>
      </c>
      <c r="C175" s="35">
        <v>33</v>
      </c>
      <c r="D175" s="36">
        <v>5</v>
      </c>
      <c r="E175" s="45" t="s">
        <v>379</v>
      </c>
      <c r="F175" s="43" t="s">
        <v>380</v>
      </c>
      <c r="G175" s="43" t="s">
        <v>29</v>
      </c>
      <c r="H175" s="46" t="s">
        <v>345</v>
      </c>
      <c r="I175" s="38">
        <v>26</v>
      </c>
      <c r="J175" s="38">
        <v>5</v>
      </c>
      <c r="K175" s="38">
        <v>5</v>
      </c>
      <c r="L175" s="38">
        <v>7</v>
      </c>
      <c r="M175" s="38">
        <v>7</v>
      </c>
      <c r="N175" s="38">
        <v>19</v>
      </c>
      <c r="O175" s="38">
        <v>7</v>
      </c>
      <c r="Z175" s="38" t="str">
        <f t="shared" si="2"/>
        <v>M 7</v>
      </c>
      <c r="AA175" s="38">
        <f>VLOOKUP(Z175,[3]base!$Q$3:$Z$27,HLOOKUP(VLOOKUP($H175,[3]Film!$B$3:$V$29,21,FALSE),[3]base!$R$1:$Z$2,2,FALSE)+1,FALSE)</f>
        <v>2</v>
      </c>
    </row>
    <row r="176" spans="1:27" x14ac:dyDescent="0.3">
      <c r="A176">
        <v>166</v>
      </c>
      <c r="B176" s="34">
        <v>20160011400</v>
      </c>
      <c r="C176" s="35">
        <v>25</v>
      </c>
      <c r="D176" s="36">
        <v>12</v>
      </c>
      <c r="E176" s="37" t="s">
        <v>381</v>
      </c>
      <c r="F176" s="34" t="s">
        <v>382</v>
      </c>
      <c r="G176" s="34" t="s">
        <v>26</v>
      </c>
      <c r="H176" s="46" t="s">
        <v>345</v>
      </c>
      <c r="I176" s="37">
        <v>25</v>
      </c>
      <c r="J176" s="37">
        <v>4</v>
      </c>
      <c r="K176" s="37" t="s">
        <v>38</v>
      </c>
      <c r="L176" s="37" t="s">
        <v>38</v>
      </c>
      <c r="M176" s="37" t="s">
        <v>38</v>
      </c>
      <c r="N176" s="37">
        <v>24</v>
      </c>
      <c r="O176" s="37" t="s">
        <v>147</v>
      </c>
      <c r="P176" s="37"/>
      <c r="Q176" s="37"/>
      <c r="R176" s="37"/>
      <c r="S176" s="37"/>
      <c r="T176" s="37"/>
      <c r="U176" s="37"/>
      <c r="V176" s="37"/>
      <c r="W176" s="37"/>
      <c r="X176" s="37"/>
      <c r="Y176" s="34"/>
      <c r="Z176" s="38" t="str">
        <f t="shared" si="2"/>
        <v>Abs</v>
      </c>
      <c r="AA176" s="38">
        <f>VLOOKUP(Z176,[3]base!$Q$3:$Z$27,HLOOKUP(VLOOKUP($H176,[3]Film!$B$3:$V$29,21,FALSE),[3]base!$R$1:$Z$2,2,FALSE)+1,FALSE)</f>
        <v>0</v>
      </c>
    </row>
    <row r="177" spans="1:27" s="17" customFormat="1" ht="18" customHeight="1" x14ac:dyDescent="0.3">
      <c r="A177" s="17">
        <v>176</v>
      </c>
      <c r="B177" s="18">
        <v>20100005372</v>
      </c>
      <c r="C177" s="19">
        <v>2</v>
      </c>
      <c r="D177" s="20">
        <v>24</v>
      </c>
      <c r="E177" s="18" t="s">
        <v>383</v>
      </c>
      <c r="F177" s="21" t="s">
        <v>384</v>
      </c>
      <c r="G177" s="22" t="s">
        <v>26</v>
      </c>
      <c r="H177" s="23" t="s">
        <v>385</v>
      </c>
      <c r="I177" s="24">
        <v>28</v>
      </c>
      <c r="J177" s="24">
        <v>1</v>
      </c>
      <c r="K177" s="24">
        <v>1</v>
      </c>
      <c r="L177" s="24">
        <v>1</v>
      </c>
      <c r="M177" s="24">
        <v>1</v>
      </c>
      <c r="N177" s="24">
        <v>3</v>
      </c>
      <c r="O177" s="24">
        <v>1</v>
      </c>
      <c r="P177" s="24"/>
      <c r="Q177" s="24"/>
      <c r="R177" s="24"/>
      <c r="S177" s="24"/>
      <c r="T177" s="24"/>
      <c r="U177" s="24"/>
      <c r="V177" s="24">
        <v>108</v>
      </c>
      <c r="W177" s="24">
        <v>2</v>
      </c>
      <c r="X177" s="24">
        <v>1</v>
      </c>
      <c r="Z177" s="24">
        <f t="shared" si="2"/>
        <v>1</v>
      </c>
      <c r="AA177" s="24">
        <f>VLOOKUP(Z177,[3]base!$Q$3:$Z$27,HLOOKUP(VLOOKUP($H177,[3]Film!$B$3:$V$29,21,FALSE),[3]base!$R$1:$Z$2,2,FALSE)+1,FALSE)</f>
        <v>18</v>
      </c>
    </row>
    <row r="178" spans="1:27" s="25" customFormat="1" x14ac:dyDescent="0.3">
      <c r="A178" s="25">
        <v>178</v>
      </c>
      <c r="B178" s="26">
        <v>20060000955</v>
      </c>
      <c r="C178" s="27">
        <v>5</v>
      </c>
      <c r="D178" s="28">
        <v>21</v>
      </c>
      <c r="E178" s="29" t="s">
        <v>386</v>
      </c>
      <c r="F178" s="26" t="s">
        <v>387</v>
      </c>
      <c r="G178" s="26" t="s">
        <v>26</v>
      </c>
      <c r="H178" s="26" t="s">
        <v>385</v>
      </c>
      <c r="I178" s="29">
        <v>27</v>
      </c>
      <c r="J178" s="29">
        <v>2</v>
      </c>
      <c r="K178" s="29">
        <v>1</v>
      </c>
      <c r="L178" s="29">
        <v>1</v>
      </c>
      <c r="M178" s="29">
        <v>1</v>
      </c>
      <c r="N178" s="29">
        <v>3</v>
      </c>
      <c r="O178" s="29">
        <v>1</v>
      </c>
      <c r="P178" s="29"/>
      <c r="Q178" s="29"/>
      <c r="R178" s="29"/>
      <c r="S178" s="29"/>
      <c r="T178" s="29"/>
      <c r="U178" s="29"/>
      <c r="V178" s="29">
        <v>108</v>
      </c>
      <c r="W178" s="29">
        <v>1</v>
      </c>
      <c r="X178" s="29">
        <v>2</v>
      </c>
      <c r="Y178" s="26"/>
      <c r="Z178" s="30">
        <f t="shared" si="2"/>
        <v>2</v>
      </c>
      <c r="AA178" s="30">
        <f>VLOOKUP(Z178,[3]base!$Q$3:$Z$27,HLOOKUP(VLOOKUP($H178,[3]Film!$B$3:$V$29,21,FALSE),[3]base!$R$1:$Z$2,2,FALSE)+1,FALSE)</f>
        <v>14</v>
      </c>
    </row>
    <row r="179" spans="1:27" s="25" customFormat="1" x14ac:dyDescent="0.3">
      <c r="A179" s="25">
        <v>175</v>
      </c>
      <c r="B179" s="31">
        <v>20120004504</v>
      </c>
      <c r="C179" s="27">
        <v>1</v>
      </c>
      <c r="D179" s="28">
        <v>39</v>
      </c>
      <c r="E179" s="31" t="s">
        <v>388</v>
      </c>
      <c r="F179" s="32" t="s">
        <v>389</v>
      </c>
      <c r="G179" s="26" t="s">
        <v>22</v>
      </c>
      <c r="H179" s="33" t="s">
        <v>385</v>
      </c>
      <c r="I179" s="29">
        <v>27</v>
      </c>
      <c r="J179" s="29">
        <v>1</v>
      </c>
      <c r="K179" s="30">
        <v>2</v>
      </c>
      <c r="L179" s="30">
        <v>2</v>
      </c>
      <c r="M179" s="30">
        <v>2</v>
      </c>
      <c r="N179" s="30">
        <v>6</v>
      </c>
      <c r="O179" s="30">
        <v>2</v>
      </c>
      <c r="P179" s="30"/>
      <c r="Q179" s="30"/>
      <c r="R179" s="30"/>
      <c r="S179" s="30"/>
      <c r="T179" s="30"/>
      <c r="U179" s="30"/>
      <c r="V179" s="30">
        <v>108</v>
      </c>
      <c r="W179" s="30">
        <v>3</v>
      </c>
      <c r="X179" s="30">
        <v>3</v>
      </c>
      <c r="Z179" s="30">
        <f t="shared" si="2"/>
        <v>3</v>
      </c>
      <c r="AA179" s="30">
        <f>VLOOKUP(Z179,[3]base!$Q$3:$Z$27,HLOOKUP(VLOOKUP($H179,[3]Film!$B$3:$V$29,21,FALSE),[3]base!$R$1:$Z$2,2,FALSE)+1,FALSE)</f>
        <v>11</v>
      </c>
    </row>
    <row r="180" spans="1:27" x14ac:dyDescent="0.3">
      <c r="A180">
        <v>184</v>
      </c>
      <c r="C180" s="49"/>
      <c r="D180" s="36"/>
      <c r="E180" s="37" t="s">
        <v>390</v>
      </c>
      <c r="F180" s="34" t="s">
        <v>391</v>
      </c>
      <c r="G180" s="50" t="s">
        <v>57</v>
      </c>
      <c r="H180" s="46" t="s">
        <v>385</v>
      </c>
      <c r="I180" s="38">
        <v>28</v>
      </c>
      <c r="J180" s="38">
        <v>5</v>
      </c>
      <c r="K180" s="38">
        <v>3</v>
      </c>
      <c r="L180" s="38">
        <v>4</v>
      </c>
      <c r="M180" s="38">
        <v>3</v>
      </c>
      <c r="N180" s="38">
        <v>10</v>
      </c>
      <c r="O180" s="38">
        <v>3</v>
      </c>
      <c r="V180" s="38">
        <v>108</v>
      </c>
      <c r="W180" s="38">
        <v>6</v>
      </c>
      <c r="X180" s="38">
        <v>4</v>
      </c>
      <c r="Z180" s="38">
        <f t="shared" si="2"/>
        <v>4</v>
      </c>
      <c r="AA180" s="38">
        <f>VLOOKUP(Z180,[3]base!$Q$3:$Z$27,HLOOKUP(VLOOKUP($H180,[3]Film!$B$3:$V$29,21,FALSE),[3]base!$R$1:$Z$2,2,FALSE)+1,FALSE)</f>
        <v>9</v>
      </c>
    </row>
    <row r="181" spans="1:27" x14ac:dyDescent="0.3">
      <c r="A181">
        <v>177</v>
      </c>
      <c r="B181" s="37">
        <v>20070002760</v>
      </c>
      <c r="C181" s="35">
        <v>4</v>
      </c>
      <c r="D181" s="36">
        <v>22</v>
      </c>
      <c r="E181" s="37" t="s">
        <v>392</v>
      </c>
      <c r="F181" s="34" t="s">
        <v>393</v>
      </c>
      <c r="G181" s="34" t="s">
        <v>57</v>
      </c>
      <c r="H181" s="46" t="s">
        <v>385</v>
      </c>
      <c r="I181" s="38">
        <v>28</v>
      </c>
      <c r="J181" s="38">
        <v>2</v>
      </c>
      <c r="K181" s="37">
        <v>2</v>
      </c>
      <c r="L181" s="37">
        <v>2</v>
      </c>
      <c r="M181" s="37">
        <v>2</v>
      </c>
      <c r="N181" s="37">
        <v>6</v>
      </c>
      <c r="O181" s="37">
        <v>2</v>
      </c>
      <c r="P181" s="37"/>
      <c r="Q181" s="37"/>
      <c r="R181" s="37"/>
      <c r="S181" s="37"/>
      <c r="T181" s="37"/>
      <c r="U181" s="37"/>
      <c r="V181" s="37">
        <v>108</v>
      </c>
      <c r="W181" s="37">
        <v>4</v>
      </c>
      <c r="X181" s="37">
        <v>5</v>
      </c>
      <c r="Y181" s="34"/>
      <c r="Z181" s="38">
        <f t="shared" si="2"/>
        <v>5</v>
      </c>
      <c r="AA181" s="38">
        <f>VLOOKUP(Z181,[3]base!$Q$3:$Z$27,HLOOKUP(VLOOKUP($H181,[3]Film!$B$3:$V$29,21,FALSE),[3]base!$R$1:$Z$2,2,FALSE)+1,FALSE)</f>
        <v>8</v>
      </c>
    </row>
    <row r="182" spans="1:27" x14ac:dyDescent="0.3">
      <c r="A182">
        <v>179</v>
      </c>
      <c r="B182" s="41">
        <v>20110022757</v>
      </c>
      <c r="C182" s="42">
        <v>6</v>
      </c>
      <c r="D182" s="36">
        <v>19</v>
      </c>
      <c r="E182" s="45" t="s">
        <v>394</v>
      </c>
      <c r="F182" s="43" t="s">
        <v>395</v>
      </c>
      <c r="G182" s="43" t="s">
        <v>29</v>
      </c>
      <c r="H182" s="46" t="s">
        <v>385</v>
      </c>
      <c r="I182" s="37">
        <v>27</v>
      </c>
      <c r="J182" s="37">
        <v>3</v>
      </c>
      <c r="K182" s="38">
        <v>5</v>
      </c>
      <c r="L182" s="38">
        <v>3</v>
      </c>
      <c r="M182" s="38">
        <v>4</v>
      </c>
      <c r="N182" s="38">
        <v>12</v>
      </c>
      <c r="O182" s="38">
        <v>4</v>
      </c>
      <c r="V182" s="38">
        <v>108</v>
      </c>
      <c r="W182" s="38">
        <v>7</v>
      </c>
      <c r="X182" s="38">
        <v>6</v>
      </c>
      <c r="Z182" s="38">
        <f t="shared" si="2"/>
        <v>6</v>
      </c>
      <c r="AA182" s="38">
        <f>VLOOKUP(Z182,[3]base!$Q$3:$Z$27,HLOOKUP(VLOOKUP($H182,[3]Film!$B$3:$V$29,21,FALSE),[3]base!$R$1:$Z$2,2,FALSE)+1,FALSE)</f>
        <v>7</v>
      </c>
    </row>
    <row r="183" spans="1:27" x14ac:dyDescent="0.3">
      <c r="A183">
        <v>182</v>
      </c>
      <c r="B183" s="34">
        <v>20190007042</v>
      </c>
      <c r="C183" s="35">
        <v>21</v>
      </c>
      <c r="D183" s="36">
        <v>2</v>
      </c>
      <c r="E183" s="37" t="s">
        <v>396</v>
      </c>
      <c r="F183" s="34" t="s">
        <v>397</v>
      </c>
      <c r="G183" s="34" t="s">
        <v>26</v>
      </c>
      <c r="H183" s="46" t="s">
        <v>385</v>
      </c>
      <c r="I183" s="38">
        <v>27</v>
      </c>
      <c r="J183" s="38">
        <v>4</v>
      </c>
      <c r="K183" s="37">
        <v>3</v>
      </c>
      <c r="L183" s="37">
        <v>4</v>
      </c>
      <c r="M183" s="37">
        <v>3</v>
      </c>
      <c r="N183" s="37">
        <v>10</v>
      </c>
      <c r="O183" s="37">
        <v>3</v>
      </c>
      <c r="P183" s="37"/>
      <c r="Q183" s="37"/>
      <c r="R183" s="37"/>
      <c r="S183" s="37"/>
      <c r="T183" s="37"/>
      <c r="U183" s="37"/>
      <c r="V183" s="37">
        <v>108</v>
      </c>
      <c r="W183" s="37">
        <v>5</v>
      </c>
      <c r="X183" s="37">
        <v>7</v>
      </c>
      <c r="Y183" s="34"/>
      <c r="Z183" s="38">
        <f t="shared" si="2"/>
        <v>7</v>
      </c>
      <c r="AA183" s="38">
        <f>VLOOKUP(Z183,[3]base!$Q$3:$Z$27,HLOOKUP(VLOOKUP($H183,[3]Film!$B$3:$V$29,21,FALSE),[3]base!$R$1:$Z$2,2,FALSE)+1,FALSE)</f>
        <v>6</v>
      </c>
    </row>
    <row r="184" spans="1:27" x14ac:dyDescent="0.3">
      <c r="A184">
        <v>180</v>
      </c>
      <c r="B184" s="34">
        <v>20070004275</v>
      </c>
      <c r="C184" s="42">
        <v>10</v>
      </c>
      <c r="D184" s="36">
        <v>8</v>
      </c>
      <c r="E184" s="37" t="s">
        <v>398</v>
      </c>
      <c r="F184" s="34" t="s">
        <v>399</v>
      </c>
      <c r="G184" s="34" t="s">
        <v>26</v>
      </c>
      <c r="H184" s="46" t="s">
        <v>385</v>
      </c>
      <c r="I184" s="38">
        <v>28</v>
      </c>
      <c r="J184" s="38">
        <v>3</v>
      </c>
      <c r="K184" s="38">
        <v>4</v>
      </c>
      <c r="L184" s="38">
        <v>3</v>
      </c>
      <c r="M184" s="38">
        <v>4</v>
      </c>
      <c r="N184" s="38">
        <v>11</v>
      </c>
      <c r="O184" s="38">
        <v>4</v>
      </c>
      <c r="V184" s="38">
        <v>108</v>
      </c>
      <c r="W184" s="38">
        <v>8</v>
      </c>
      <c r="X184" s="38">
        <v>8</v>
      </c>
      <c r="Z184" s="38">
        <f t="shared" si="2"/>
        <v>8</v>
      </c>
      <c r="AA184" s="38">
        <f>VLOOKUP(Z184,[3]base!$Q$3:$Z$27,HLOOKUP(VLOOKUP($H184,[3]Film!$B$3:$V$29,21,FALSE),[3]base!$R$1:$Z$2,2,FALSE)+1,FALSE)</f>
        <v>5</v>
      </c>
    </row>
    <row r="185" spans="1:27" x14ac:dyDescent="0.3">
      <c r="A185">
        <v>183</v>
      </c>
      <c r="B185" s="39">
        <v>20080011443</v>
      </c>
      <c r="C185" s="35">
        <v>23</v>
      </c>
      <c r="D185" s="36">
        <v>0</v>
      </c>
      <c r="E185" s="39" t="s">
        <v>400</v>
      </c>
      <c r="F185" s="40" t="s">
        <v>401</v>
      </c>
      <c r="G185" s="34" t="s">
        <v>22</v>
      </c>
      <c r="H185" s="46" t="s">
        <v>385</v>
      </c>
      <c r="I185" s="37">
        <v>27</v>
      </c>
      <c r="J185" s="37">
        <v>5</v>
      </c>
      <c r="K185" s="37">
        <v>4</v>
      </c>
      <c r="L185" s="37">
        <v>5</v>
      </c>
      <c r="M185" s="37">
        <v>5</v>
      </c>
      <c r="N185" s="37">
        <v>14</v>
      </c>
      <c r="O185" s="37">
        <v>5</v>
      </c>
      <c r="P185" s="37"/>
      <c r="Q185" s="37"/>
      <c r="R185" s="37"/>
      <c r="S185" s="37"/>
      <c r="T185" s="37"/>
      <c r="U185" s="37"/>
      <c r="V185" s="37"/>
      <c r="W185" s="37"/>
      <c r="X185" s="37"/>
      <c r="Y185" s="34"/>
      <c r="Z185" s="38" t="str">
        <f t="shared" si="2"/>
        <v>M 5</v>
      </c>
      <c r="AA185" s="38">
        <f>VLOOKUP(Z185,[3]base!$Q$3:$Z$27,HLOOKUP(VLOOKUP($H185,[3]Film!$B$3:$V$29,21,FALSE),[3]base!$R$1:$Z$2,2,FALSE)+1,FALSE)</f>
        <v>4</v>
      </c>
    </row>
    <row r="186" spans="1:27" x14ac:dyDescent="0.3">
      <c r="A186">
        <v>181</v>
      </c>
      <c r="B186" s="41">
        <v>20120009304</v>
      </c>
      <c r="C186" s="37">
        <v>11</v>
      </c>
      <c r="D186" s="37">
        <v>8</v>
      </c>
      <c r="E186" s="41" t="s">
        <v>388</v>
      </c>
      <c r="F186" s="43" t="s">
        <v>402</v>
      </c>
      <c r="G186" s="43" t="s">
        <v>29</v>
      </c>
      <c r="H186" s="46" t="s">
        <v>385</v>
      </c>
      <c r="I186" s="37">
        <v>28</v>
      </c>
      <c r="J186" s="37">
        <v>4</v>
      </c>
      <c r="K186" s="38">
        <v>5</v>
      </c>
      <c r="L186" s="38">
        <v>5</v>
      </c>
      <c r="M186" s="38">
        <v>5</v>
      </c>
      <c r="N186" s="38">
        <v>15</v>
      </c>
      <c r="O186" s="38">
        <v>5</v>
      </c>
      <c r="Z186" s="38" t="str">
        <f t="shared" si="2"/>
        <v>M 5</v>
      </c>
      <c r="AA186" s="38">
        <f>VLOOKUP(Z186,[3]base!$Q$3:$Z$27,HLOOKUP(VLOOKUP($H186,[3]Film!$B$3:$V$29,21,FALSE),[3]base!$R$1:$Z$2,2,FALSE)+1,FALSE)</f>
        <v>4</v>
      </c>
    </row>
    <row r="187" spans="1:27" x14ac:dyDescent="0.3">
      <c r="B187" s="51"/>
      <c r="C187" s="37"/>
      <c r="D187" s="51"/>
      <c r="E187" s="51"/>
      <c r="F187" s="47"/>
      <c r="G187" s="47"/>
      <c r="H187" s="47"/>
      <c r="I187" s="37"/>
      <c r="J187" s="37"/>
    </row>
    <row r="190" spans="1:27" x14ac:dyDescent="0.3"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4"/>
      <c r="Z190" s="37"/>
      <c r="AA190" s="37"/>
    </row>
    <row r="191" spans="1:27" x14ac:dyDescent="0.3">
      <c r="B191" s="51"/>
      <c r="C191" s="37"/>
      <c r="D191" s="51"/>
      <c r="E191" s="51"/>
      <c r="F191" s="47"/>
      <c r="G191" s="47"/>
      <c r="H191" s="47"/>
      <c r="I191" s="37"/>
      <c r="J191" s="37"/>
    </row>
    <row r="192" spans="1:27" x14ac:dyDescent="0.3">
      <c r="B192" s="51"/>
      <c r="C192" s="37"/>
      <c r="D192" s="51"/>
      <c r="E192" s="51"/>
      <c r="F192" s="47"/>
      <c r="G192" s="47"/>
      <c r="H192" s="47"/>
      <c r="I192" s="37"/>
      <c r="J192" s="37"/>
    </row>
    <row r="193" spans="2:27" x14ac:dyDescent="0.3"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4"/>
      <c r="Z193" s="37"/>
      <c r="AA193" s="37"/>
    </row>
    <row r="195" spans="2:27" x14ac:dyDescent="0.3">
      <c r="B195" s="51"/>
      <c r="C195" s="37"/>
      <c r="D195" s="51"/>
      <c r="E195" s="51"/>
      <c r="F195" s="47"/>
      <c r="G195" s="47"/>
      <c r="H195" s="4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4"/>
      <c r="Z195" s="37"/>
      <c r="AA195" s="37"/>
    </row>
    <row r="196" spans="2:27" x14ac:dyDescent="0.3">
      <c r="B196" s="51"/>
      <c r="C196" s="37"/>
      <c r="D196" s="51"/>
      <c r="E196" s="51"/>
      <c r="F196" s="47"/>
      <c r="G196" s="47"/>
      <c r="H196" s="4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4"/>
      <c r="Z196" s="37"/>
      <c r="AA196" s="37"/>
    </row>
    <row r="198" spans="2:27" x14ac:dyDescent="0.3"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4"/>
      <c r="Z198" s="37"/>
      <c r="AA198" s="37"/>
    </row>
    <row r="199" spans="2:27" x14ac:dyDescent="0.3">
      <c r="B199" s="51"/>
      <c r="C199" s="37"/>
      <c r="D199" s="51"/>
      <c r="E199" s="51"/>
      <c r="F199" s="47"/>
      <c r="G199" s="47"/>
      <c r="H199" s="47"/>
      <c r="I199" s="37"/>
      <c r="J199" s="37"/>
    </row>
    <row r="200" spans="2:27" x14ac:dyDescent="0.3"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4"/>
      <c r="Z200" s="37"/>
      <c r="AA200" s="37"/>
    </row>
    <row r="201" spans="2:27" x14ac:dyDescent="0.3"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4"/>
      <c r="Z201" s="37"/>
      <c r="AA201" s="37"/>
    </row>
    <row r="202" spans="2:27" x14ac:dyDescent="0.3">
      <c r="B202" s="51"/>
      <c r="C202" s="37"/>
      <c r="F202" s="47"/>
      <c r="G202" s="47"/>
      <c r="H202" s="48"/>
      <c r="I202" s="37"/>
      <c r="J202" s="37"/>
    </row>
    <row r="204" spans="2:27" x14ac:dyDescent="0.3">
      <c r="B204" s="51"/>
      <c r="C204" s="37"/>
      <c r="D204" s="51"/>
      <c r="E204" s="51"/>
      <c r="F204" s="47"/>
      <c r="G204" s="47"/>
      <c r="H204" s="47"/>
      <c r="I204" s="37"/>
      <c r="J204" s="37"/>
    </row>
    <row r="206" spans="2:27" x14ac:dyDescent="0.3">
      <c r="B206" s="51"/>
      <c r="C206" s="37"/>
      <c r="D206" s="51"/>
      <c r="E206" s="51"/>
      <c r="F206" s="47"/>
      <c r="G206" s="47"/>
      <c r="H206" s="4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4"/>
      <c r="Z206" s="37"/>
      <c r="AA206" s="37"/>
    </row>
    <row r="209" spans="2:27" x14ac:dyDescent="0.3">
      <c r="B209" s="51"/>
      <c r="C209" s="37"/>
      <c r="D209" s="51"/>
      <c r="E209" s="51"/>
      <c r="F209" s="47"/>
      <c r="G209" s="47"/>
      <c r="H209" s="47"/>
      <c r="I209" s="37"/>
      <c r="J209" s="37"/>
    </row>
    <row r="212" spans="2:27" x14ac:dyDescent="0.3"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4"/>
      <c r="Z212" s="37"/>
      <c r="AA212" s="37"/>
    </row>
    <row r="213" spans="2:27" x14ac:dyDescent="0.3">
      <c r="B213" s="51"/>
      <c r="C213" s="37"/>
      <c r="D213" s="51"/>
      <c r="E213" s="51"/>
      <c r="F213" s="47"/>
      <c r="G213" s="47"/>
      <c r="H213" s="4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4"/>
      <c r="Z213" s="37"/>
      <c r="AA213" s="37"/>
    </row>
    <row r="221" spans="2:27" x14ac:dyDescent="0.3"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4"/>
      <c r="Z221" s="37"/>
      <c r="AA221" s="37"/>
    </row>
    <row r="222" spans="2:27" x14ac:dyDescent="0.3"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4"/>
      <c r="Z222" s="37"/>
      <c r="AA222" s="37"/>
    </row>
    <row r="223" spans="2:27" x14ac:dyDescent="0.3">
      <c r="B223" s="51"/>
      <c r="C223" s="37"/>
      <c r="D223" s="51"/>
      <c r="E223" s="51"/>
      <c r="F223" s="47"/>
      <c r="G223" s="47"/>
      <c r="H223" s="4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4"/>
      <c r="Z223" s="37"/>
      <c r="AA223" s="37"/>
    </row>
    <row r="224" spans="2:27" x14ac:dyDescent="0.3">
      <c r="B224" s="51"/>
      <c r="C224" s="37"/>
      <c r="D224" s="51"/>
      <c r="E224" s="51"/>
      <c r="F224" s="47"/>
      <c r="G224" s="47"/>
      <c r="H224" s="47"/>
      <c r="I224" s="37"/>
      <c r="J224" s="37"/>
    </row>
    <row r="225" spans="2:27" x14ac:dyDescent="0.3">
      <c r="B225" s="51"/>
      <c r="C225" s="37"/>
      <c r="D225" s="51"/>
      <c r="E225" s="51"/>
      <c r="F225" s="47"/>
      <c r="G225" s="47"/>
      <c r="H225" s="47"/>
      <c r="I225" s="37"/>
      <c r="J225" s="37"/>
    </row>
    <row r="229" spans="2:27" x14ac:dyDescent="0.3">
      <c r="B229" s="51"/>
      <c r="C229" s="37"/>
      <c r="D229" s="51"/>
      <c r="E229" s="51"/>
      <c r="F229" s="47"/>
      <c r="G229" s="47"/>
      <c r="H229" s="4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4"/>
      <c r="Z229" s="37"/>
      <c r="AA229" s="37"/>
    </row>
    <row r="230" spans="2:27" x14ac:dyDescent="0.3">
      <c r="B230" s="51"/>
      <c r="C230" s="37"/>
      <c r="D230" s="51"/>
      <c r="E230" s="51"/>
      <c r="F230" s="47"/>
      <c r="G230" s="47"/>
      <c r="H230" s="48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4"/>
      <c r="Z230" s="37"/>
      <c r="AA230" s="37"/>
    </row>
    <row r="231" spans="2:27" x14ac:dyDescent="0.3"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4"/>
      <c r="Z231" s="37"/>
      <c r="AA231" s="37"/>
    </row>
    <row r="232" spans="2:27" x14ac:dyDescent="0.3">
      <c r="B232" s="51"/>
      <c r="C232" s="37"/>
      <c r="D232" s="51"/>
      <c r="E232" s="51"/>
      <c r="F232" s="47"/>
      <c r="G232" s="47"/>
      <c r="H232" s="47"/>
      <c r="I232" s="37"/>
      <c r="J232" s="37"/>
    </row>
    <row r="233" spans="2:27" x14ac:dyDescent="0.3">
      <c r="B233" s="51"/>
      <c r="C233" s="37"/>
      <c r="D233" s="51"/>
      <c r="E233" s="51"/>
      <c r="F233" s="47"/>
      <c r="G233" s="47"/>
      <c r="H233" s="4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4"/>
      <c r="Z233" s="37"/>
      <c r="AA233" s="37"/>
    </row>
    <row r="234" spans="2:27" x14ac:dyDescent="0.3">
      <c r="B234" s="51"/>
      <c r="C234" s="37"/>
      <c r="D234" s="51"/>
      <c r="E234" s="51"/>
      <c r="F234" s="47"/>
      <c r="G234" s="47"/>
      <c r="H234" s="4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4"/>
      <c r="Z234" s="37"/>
      <c r="AA234" s="37"/>
    </row>
    <row r="236" spans="2:27" x14ac:dyDescent="0.3"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4"/>
      <c r="Z236" s="37"/>
      <c r="AA236" s="37"/>
    </row>
    <row r="237" spans="2:27" x14ac:dyDescent="0.3">
      <c r="B237" s="51"/>
      <c r="C237" s="37"/>
      <c r="D237" s="51"/>
      <c r="E237" s="51"/>
      <c r="F237" s="47"/>
      <c r="G237" s="47"/>
      <c r="H237" s="47"/>
      <c r="I237" s="37"/>
      <c r="J237" s="37"/>
    </row>
    <row r="238" spans="2:27" x14ac:dyDescent="0.3">
      <c r="B238" s="51"/>
      <c r="C238" s="37"/>
      <c r="D238" s="51"/>
      <c r="E238" s="51"/>
      <c r="F238" s="47"/>
      <c r="G238" s="47"/>
      <c r="H238" s="4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4"/>
      <c r="Z238" s="37"/>
      <c r="AA238" s="37"/>
    </row>
    <row r="240" spans="2:27" x14ac:dyDescent="0.3">
      <c r="B240" s="51"/>
      <c r="C240" s="37"/>
      <c r="D240" s="51"/>
      <c r="E240" s="51"/>
      <c r="F240" s="47"/>
      <c r="G240" s="47"/>
      <c r="H240" s="4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4"/>
      <c r="Z240" s="37"/>
      <c r="AA240" s="37"/>
    </row>
    <row r="245" spans="2:27" x14ac:dyDescent="0.3">
      <c r="B245" s="51"/>
      <c r="C245" s="37"/>
      <c r="D245" s="51"/>
      <c r="E245" s="51"/>
      <c r="F245" s="47"/>
      <c r="G245" s="47"/>
      <c r="H245" s="47"/>
      <c r="I245" s="37"/>
      <c r="J245" s="37"/>
    </row>
    <row r="246" spans="2:27" x14ac:dyDescent="0.3"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4"/>
      <c r="Z246" s="37"/>
      <c r="AA246" s="37"/>
    </row>
    <row r="248" spans="2:27" x14ac:dyDescent="0.3">
      <c r="B248" s="51"/>
      <c r="C248" s="37"/>
      <c r="D248" s="51"/>
      <c r="E248" s="51"/>
      <c r="F248" s="47"/>
      <c r="G248" s="47"/>
      <c r="H248" s="47"/>
      <c r="I248" s="37"/>
      <c r="J248" s="37"/>
    </row>
    <row r="249" spans="2:27" x14ac:dyDescent="0.3"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4"/>
      <c r="Z249" s="37"/>
      <c r="AA249" s="37"/>
    </row>
    <row r="251" spans="2:27" x14ac:dyDescent="0.3">
      <c r="B251" s="51"/>
      <c r="C251" s="37"/>
      <c r="D251" s="51"/>
      <c r="E251" s="51"/>
      <c r="F251" s="47"/>
      <c r="G251" s="47"/>
      <c r="H251" s="47"/>
      <c r="I251" s="37"/>
      <c r="J251" s="37"/>
    </row>
    <row r="254" spans="2:27" x14ac:dyDescent="0.3">
      <c r="B254" s="51"/>
      <c r="C254" s="37"/>
      <c r="D254" s="51"/>
      <c r="E254" s="51"/>
      <c r="F254" s="47"/>
      <c r="G254" s="47"/>
      <c r="H254" s="47"/>
      <c r="I254" s="37"/>
      <c r="J254" s="37"/>
    </row>
    <row r="255" spans="2:27" x14ac:dyDescent="0.3"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4"/>
      <c r="Z255" s="37"/>
      <c r="AA255" s="37"/>
    </row>
    <row r="256" spans="2:27" x14ac:dyDescent="0.3"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4"/>
      <c r="Z256" s="37"/>
      <c r="AA256" s="37"/>
    </row>
    <row r="258" spans="2:27" x14ac:dyDescent="0.3">
      <c r="B258" s="51"/>
      <c r="C258" s="37"/>
      <c r="D258" s="51"/>
      <c r="E258" s="51"/>
      <c r="F258" s="47"/>
      <c r="G258" s="47"/>
      <c r="H258" s="47"/>
      <c r="I258" s="37"/>
      <c r="J258" s="37"/>
    </row>
    <row r="259" spans="2:27" x14ac:dyDescent="0.3"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4"/>
      <c r="Z259" s="37"/>
      <c r="AA259" s="37"/>
    </row>
    <row r="264" spans="2:27" x14ac:dyDescent="0.3">
      <c r="B264" s="51"/>
      <c r="C264" s="37"/>
      <c r="D264" s="51"/>
      <c r="E264" s="51"/>
      <c r="F264" s="47"/>
      <c r="G264" s="47"/>
      <c r="H264" s="47"/>
      <c r="I264" s="37"/>
      <c r="J264" s="37"/>
    </row>
    <row r="265" spans="2:27" x14ac:dyDescent="0.3"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4"/>
      <c r="Z265" s="37"/>
      <c r="AA265" s="37"/>
    </row>
    <row r="266" spans="2:27" x14ac:dyDescent="0.3">
      <c r="B266" s="51"/>
      <c r="C266" s="37"/>
      <c r="D266" s="51"/>
      <c r="E266" s="51"/>
      <c r="F266" s="47"/>
      <c r="G266" s="47"/>
      <c r="H266" s="4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4"/>
      <c r="Z266" s="37"/>
      <c r="AA266" s="37"/>
    </row>
    <row r="267" spans="2:27" x14ac:dyDescent="0.3"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4"/>
      <c r="Z267" s="37"/>
      <c r="AA267" s="37"/>
    </row>
    <row r="268" spans="2:27" x14ac:dyDescent="0.3">
      <c r="B268" s="51"/>
      <c r="C268" s="37"/>
      <c r="D268" s="51"/>
      <c r="E268" s="51"/>
      <c r="F268" s="47"/>
      <c r="G268" s="47"/>
      <c r="H268" s="47"/>
      <c r="I268" s="37"/>
      <c r="J268" s="37"/>
    </row>
  </sheetData>
  <autoFilter ref="A1:AA268" xr:uid="{00000000-0001-0000-0000-000000000000}">
    <sortState xmlns:xlrd2="http://schemas.microsoft.com/office/spreadsheetml/2017/richdata2" ref="A2:AA268">
      <sortCondition ref="H1:H268"/>
    </sortState>
  </autoFilter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MANTION</dc:creator>
  <cp:lastModifiedBy>Philippe MANTION</cp:lastModifiedBy>
  <dcterms:created xsi:type="dcterms:W3CDTF">2022-06-11T17:32:43Z</dcterms:created>
  <dcterms:modified xsi:type="dcterms:W3CDTF">2022-06-11T18:52:20Z</dcterms:modified>
</cp:coreProperties>
</file>